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iris" sheetId="1" r:id="rId1"/>
  </sheets>
  <definedNames/>
  <calcPr fullCalcOnLoad="1"/>
</workbook>
</file>

<file path=xl/sharedStrings.xml><?xml version="1.0" encoding="utf-8"?>
<sst xmlns="http://schemas.openxmlformats.org/spreadsheetml/2006/main" count="510" uniqueCount="48">
  <si>
    <t>Iris-setosa</t>
  </si>
  <si>
    <t>Iris-versicolor</t>
  </si>
  <si>
    <t>Iris-virginica</t>
  </si>
  <si>
    <t>SW</t>
  </si>
  <si>
    <t>SL</t>
  </si>
  <si>
    <t>PW</t>
  </si>
  <si>
    <t>PL</t>
  </si>
  <si>
    <t>min</t>
  </si>
  <si>
    <t>max</t>
  </si>
  <si>
    <t>7/1</t>
  </si>
  <si>
    <t>3/0</t>
  </si>
  <si>
    <t>5/0</t>
  </si>
  <si>
    <t>2/2</t>
  </si>
  <si>
    <t>2/3</t>
  </si>
  <si>
    <t>1/3</t>
  </si>
  <si>
    <t>1/7</t>
  </si>
  <si>
    <t>A</t>
  </si>
  <si>
    <t>B</t>
  </si>
  <si>
    <t>C</t>
  </si>
  <si>
    <t>[ 0 + (20/21 log (21/20)) + (1/21 log (21/1)) ]</t>
  </si>
  <si>
    <t>[ 0 + (13/21 log (21/13)) + (8/21 log (21/8)) ]</t>
  </si>
  <si>
    <t>[ 0 + (1/17 log (17/1)) + (16/17 log (17/16)) ]</t>
  </si>
  <si>
    <t>=</t>
  </si>
  <si>
    <t>0.02018 + 0.06296</t>
  </si>
  <si>
    <t>0.12893 + 0.15967</t>
  </si>
  <si>
    <t>0.07238 + 0.02478</t>
  </si>
  <si>
    <t>Class Entropy</t>
  </si>
  <si>
    <t>[(50/150 log (150/50)) + (50/150 log (150/50)) + (50/150 log (150/50))]</t>
  </si>
  <si>
    <t>0.15904 + 0.15904 + 0.15904</t>
  </si>
  <si>
    <t>Gain</t>
  </si>
  <si>
    <t>Instances represented</t>
  </si>
  <si>
    <t>59/150</t>
  </si>
  <si>
    <t>Versicolor</t>
  </si>
  <si>
    <t>Virginica</t>
  </si>
  <si>
    <t>Min</t>
  </si>
  <si>
    <t>Max</t>
  </si>
  <si>
    <t>Count</t>
  </si>
  <si>
    <t>Setosa</t>
  </si>
  <si>
    <t>[(0) + (22/38 log (38/22)) + (16/38 log (38/16))]</t>
  </si>
  <si>
    <t>0.13742 + 0.15817</t>
  </si>
  <si>
    <t>38/150</t>
  </si>
  <si>
    <t>Instances</t>
  </si>
  <si>
    <t>S</t>
  </si>
  <si>
    <t>21/16</t>
  </si>
  <si>
    <t>[ 0 + (21/37 log (37/21)) + (16/37 log (37/16)) ]</t>
  </si>
  <si>
    <t>0.13961 + 0.15744</t>
  </si>
  <si>
    <t>A &amp; B &amp; C</t>
  </si>
  <si>
    <t>gain = (class ent) - ((samp/pop) attri 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</si>
</sst>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5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7" borderId="0" xfId="0" applyFill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iris!$V$2:$V$61</c:f>
              <c:numCache/>
            </c:numRef>
          </c:cat>
          <c:val>
            <c:numRef>
              <c:f>iris!$W$2:$W$61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iris!$V$2:$V$61</c:f>
              <c:numCache/>
            </c:numRef>
          </c:cat>
          <c:val>
            <c:numRef>
              <c:f>iris!$X$2:$X$61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iris!$V$2:$V$61</c:f>
              <c:numCache/>
            </c:numRef>
          </c:cat>
          <c:val>
            <c:numRef>
              <c:f>iris!$Y$2:$Y$61</c:f>
              <c:numCache/>
            </c:numRef>
          </c:val>
          <c:smooth val="0"/>
        </c:ser>
        <c:marker val="1"/>
        <c:axId val="5058297"/>
        <c:axId val="45524674"/>
      </c:line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24674"/>
        <c:crosses val="autoZero"/>
        <c:auto val="1"/>
        <c:lblOffset val="100"/>
        <c:noMultiLvlLbl val="0"/>
      </c:catAx>
      <c:valAx>
        <c:axId val="45524674"/>
        <c:scaling>
          <c:orientation val="minMax"/>
          <c:max val="3.25"/>
          <c:min val="0.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62</xdr:row>
      <xdr:rowOff>0</xdr:rowOff>
    </xdr:from>
    <xdr:to>
      <xdr:col>30</xdr:col>
      <xdr:colOff>85725</xdr:colOff>
      <xdr:row>89</xdr:row>
      <xdr:rowOff>28575</xdr:rowOff>
    </xdr:to>
    <xdr:graphicFrame>
      <xdr:nvGraphicFramePr>
        <xdr:cNvPr id="1" name="Chart 1"/>
        <xdr:cNvGraphicFramePr/>
      </xdr:nvGraphicFramePr>
      <xdr:xfrm>
        <a:off x="9991725" y="10039350"/>
        <a:ext cx="83820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28575</xdr:colOff>
      <xdr:row>98</xdr:row>
      <xdr:rowOff>57150</xdr:rowOff>
    </xdr:from>
    <xdr:to>
      <xdr:col>21</xdr:col>
      <xdr:colOff>323850</xdr:colOff>
      <xdr:row>99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15925800"/>
          <a:ext cx="2733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257</xdr:row>
      <xdr:rowOff>57150</xdr:rowOff>
    </xdr:from>
    <xdr:to>
      <xdr:col>14</xdr:col>
      <xdr:colOff>314325</xdr:colOff>
      <xdr:row>258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41671875"/>
          <a:ext cx="2733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1"/>
  <sheetViews>
    <sheetView tabSelected="1" workbookViewId="0" topLeftCell="M76">
      <selection activeCell="AG105" sqref="AG105"/>
    </sheetView>
  </sheetViews>
  <sheetFormatPr defaultColWidth="9.140625" defaultRowHeight="12.75"/>
  <sheetData>
    <row r="1" spans="1:20" ht="12.75">
      <c r="A1" t="s">
        <v>4</v>
      </c>
      <c r="B1" t="s">
        <v>3</v>
      </c>
      <c r="C1" t="s">
        <v>6</v>
      </c>
      <c r="D1" t="s">
        <v>5</v>
      </c>
      <c r="R1" s="23" t="s">
        <v>37</v>
      </c>
      <c r="S1" s="23" t="s">
        <v>32</v>
      </c>
      <c r="T1" s="23" t="s">
        <v>33</v>
      </c>
    </row>
    <row r="2" spans="1:25" ht="12.75">
      <c r="A2">
        <v>5.1</v>
      </c>
      <c r="B2">
        <v>3.5</v>
      </c>
      <c r="C2">
        <v>1.4</v>
      </c>
      <c r="D2">
        <v>0.2</v>
      </c>
      <c r="E2" t="s">
        <v>0</v>
      </c>
      <c r="I2">
        <v>1</v>
      </c>
      <c r="J2" t="s">
        <v>0</v>
      </c>
      <c r="L2">
        <v>1</v>
      </c>
      <c r="M2">
        <v>1</v>
      </c>
      <c r="N2">
        <f>FREQUENCY($L$2:$L$151,M2)</f>
        <v>1</v>
      </c>
      <c r="O2">
        <f>N2</f>
        <v>1</v>
      </c>
      <c r="R2">
        <v>1.4</v>
      </c>
      <c r="S2">
        <v>4.7</v>
      </c>
      <c r="T2">
        <v>6</v>
      </c>
      <c r="V2" s="2">
        <v>1</v>
      </c>
      <c r="W2" s="2">
        <v>1</v>
      </c>
      <c r="X2" s="2">
        <v>0</v>
      </c>
      <c r="Y2" s="2">
        <v>0</v>
      </c>
    </row>
    <row r="3" spans="1:25" ht="12.75">
      <c r="A3">
        <v>4.9</v>
      </c>
      <c r="B3">
        <v>3</v>
      </c>
      <c r="C3">
        <v>1.4</v>
      </c>
      <c r="D3">
        <v>0.2</v>
      </c>
      <c r="E3" t="s">
        <v>0</v>
      </c>
      <c r="I3">
        <v>1.1</v>
      </c>
      <c r="J3" t="s">
        <v>0</v>
      </c>
      <c r="L3">
        <v>1.1</v>
      </c>
      <c r="M3">
        <v>1.1</v>
      </c>
      <c r="N3">
        <f>FREQUENCY($L$2:$L$151,M3)</f>
        <v>2</v>
      </c>
      <c r="O3">
        <f>N3-N2</f>
        <v>1</v>
      </c>
      <c r="R3">
        <v>1.4</v>
      </c>
      <c r="S3">
        <v>4.5</v>
      </c>
      <c r="T3">
        <v>5.1</v>
      </c>
      <c r="V3" s="2">
        <v>1.1</v>
      </c>
      <c r="W3" s="2">
        <v>1</v>
      </c>
      <c r="X3" s="2">
        <v>0</v>
      </c>
      <c r="Y3" s="2">
        <v>0</v>
      </c>
    </row>
    <row r="4" spans="1:25" ht="12.75">
      <c r="A4">
        <v>4.7</v>
      </c>
      <c r="B4">
        <v>3.2</v>
      </c>
      <c r="C4">
        <v>1.3</v>
      </c>
      <c r="D4">
        <v>0.2</v>
      </c>
      <c r="E4" t="s">
        <v>0</v>
      </c>
      <c r="I4">
        <v>1.2</v>
      </c>
      <c r="J4" t="s">
        <v>0</v>
      </c>
      <c r="L4">
        <v>1.2</v>
      </c>
      <c r="M4">
        <v>1.2</v>
      </c>
      <c r="N4">
        <f aca="true" t="shared" si="0" ref="N4:N45">FREQUENCY($L$2:$L$151,M4)</f>
        <v>4</v>
      </c>
      <c r="O4">
        <f aca="true" t="shared" si="1" ref="O4:O45">N4-N3</f>
        <v>2</v>
      </c>
      <c r="R4">
        <v>1.3</v>
      </c>
      <c r="S4">
        <v>4.9</v>
      </c>
      <c r="T4">
        <v>5.9</v>
      </c>
      <c r="V4" s="2">
        <v>1.2</v>
      </c>
      <c r="W4" s="2">
        <v>1</v>
      </c>
      <c r="X4" s="2">
        <v>0</v>
      </c>
      <c r="Y4" s="2">
        <v>0</v>
      </c>
    </row>
    <row r="5" spans="1:25" ht="12.75">
      <c r="A5">
        <v>4.6</v>
      </c>
      <c r="B5">
        <v>3.1</v>
      </c>
      <c r="C5">
        <v>1.5</v>
      </c>
      <c r="D5">
        <v>0.2</v>
      </c>
      <c r="E5" t="s">
        <v>0</v>
      </c>
      <c r="I5">
        <v>1.2</v>
      </c>
      <c r="J5" t="s">
        <v>0</v>
      </c>
      <c r="L5">
        <v>1.2</v>
      </c>
      <c r="M5">
        <v>1.3</v>
      </c>
      <c r="N5">
        <f t="shared" si="0"/>
        <v>11</v>
      </c>
      <c r="O5">
        <f t="shared" si="1"/>
        <v>7</v>
      </c>
      <c r="R5">
        <v>1.5</v>
      </c>
      <c r="S5">
        <v>4</v>
      </c>
      <c r="T5">
        <v>5.6</v>
      </c>
      <c r="V5" s="2">
        <v>1.3</v>
      </c>
      <c r="W5" s="2">
        <v>1</v>
      </c>
      <c r="X5" s="2">
        <v>0</v>
      </c>
      <c r="Y5" s="2">
        <v>0</v>
      </c>
    </row>
    <row r="6" spans="1:25" ht="12.75">
      <c r="A6">
        <v>5</v>
      </c>
      <c r="B6">
        <v>3.6</v>
      </c>
      <c r="C6">
        <v>1.4</v>
      </c>
      <c r="D6">
        <v>0.2</v>
      </c>
      <c r="E6" t="s">
        <v>0</v>
      </c>
      <c r="I6">
        <v>1.3</v>
      </c>
      <c r="J6" t="s">
        <v>0</v>
      </c>
      <c r="L6">
        <v>1.3</v>
      </c>
      <c r="M6">
        <v>1.4</v>
      </c>
      <c r="N6">
        <f t="shared" si="0"/>
        <v>23</v>
      </c>
      <c r="O6">
        <f t="shared" si="1"/>
        <v>12</v>
      </c>
      <c r="R6">
        <v>1.4</v>
      </c>
      <c r="S6">
        <v>4.6</v>
      </c>
      <c r="T6">
        <v>5.8</v>
      </c>
      <c r="V6" s="2">
        <v>1.4</v>
      </c>
      <c r="W6" s="2">
        <v>1</v>
      </c>
      <c r="X6" s="2">
        <v>0</v>
      </c>
      <c r="Y6" s="2">
        <v>0</v>
      </c>
    </row>
    <row r="7" spans="1:25" ht="12.75">
      <c r="A7">
        <v>5.4</v>
      </c>
      <c r="B7">
        <v>3.9</v>
      </c>
      <c r="C7">
        <v>1.7</v>
      </c>
      <c r="D7">
        <v>0.4</v>
      </c>
      <c r="E7" t="s">
        <v>0</v>
      </c>
      <c r="I7">
        <v>1.3</v>
      </c>
      <c r="J7" t="s">
        <v>0</v>
      </c>
      <c r="L7">
        <v>1.3</v>
      </c>
      <c r="M7">
        <v>1.5</v>
      </c>
      <c r="N7">
        <f t="shared" si="0"/>
        <v>37</v>
      </c>
      <c r="O7">
        <f t="shared" si="1"/>
        <v>14</v>
      </c>
      <c r="R7">
        <v>1.7</v>
      </c>
      <c r="S7">
        <v>4.5</v>
      </c>
      <c r="T7">
        <v>6.6</v>
      </c>
      <c r="V7" s="2">
        <v>1.5</v>
      </c>
      <c r="W7" s="2">
        <v>1</v>
      </c>
      <c r="X7" s="2">
        <v>0</v>
      </c>
      <c r="Y7" s="2">
        <v>0</v>
      </c>
    </row>
    <row r="8" spans="1:25" ht="12.75">
      <c r="A8">
        <v>4.6</v>
      </c>
      <c r="B8">
        <v>3.4</v>
      </c>
      <c r="C8">
        <v>1.4</v>
      </c>
      <c r="D8">
        <v>0.3</v>
      </c>
      <c r="E8" t="s">
        <v>0</v>
      </c>
      <c r="I8">
        <v>1.3</v>
      </c>
      <c r="J8" t="s">
        <v>0</v>
      </c>
      <c r="L8">
        <v>1.3</v>
      </c>
      <c r="M8">
        <v>1.6</v>
      </c>
      <c r="N8">
        <f t="shared" si="0"/>
        <v>44</v>
      </c>
      <c r="O8">
        <f t="shared" si="1"/>
        <v>7</v>
      </c>
      <c r="R8">
        <v>1.4</v>
      </c>
      <c r="S8">
        <v>4.7</v>
      </c>
      <c r="T8">
        <v>4.5</v>
      </c>
      <c r="V8" s="2">
        <v>1.6</v>
      </c>
      <c r="W8" s="2">
        <v>1</v>
      </c>
      <c r="X8" s="2">
        <v>0</v>
      </c>
      <c r="Y8" s="2">
        <v>0</v>
      </c>
    </row>
    <row r="9" spans="1:25" ht="12.75">
      <c r="A9">
        <v>5</v>
      </c>
      <c r="B9">
        <v>3.4</v>
      </c>
      <c r="C9">
        <v>1.5</v>
      </c>
      <c r="D9">
        <v>0.2</v>
      </c>
      <c r="E9" t="s">
        <v>0</v>
      </c>
      <c r="I9">
        <v>1.3</v>
      </c>
      <c r="J9" t="s">
        <v>0</v>
      </c>
      <c r="L9">
        <v>1.3</v>
      </c>
      <c r="M9">
        <v>1.6</v>
      </c>
      <c r="N9">
        <f t="shared" si="0"/>
        <v>44</v>
      </c>
      <c r="O9">
        <f t="shared" si="1"/>
        <v>0</v>
      </c>
      <c r="R9">
        <v>1.5</v>
      </c>
      <c r="S9">
        <v>3.3</v>
      </c>
      <c r="T9">
        <v>6.3</v>
      </c>
      <c r="V9" s="2">
        <v>1.7</v>
      </c>
      <c r="W9" s="2">
        <v>1</v>
      </c>
      <c r="X9" s="2">
        <v>0</v>
      </c>
      <c r="Y9" s="2">
        <v>0</v>
      </c>
    </row>
    <row r="10" spans="1:25" ht="12.75">
      <c r="A10">
        <v>4.4</v>
      </c>
      <c r="B10">
        <v>2.9</v>
      </c>
      <c r="C10">
        <v>1.4</v>
      </c>
      <c r="D10">
        <v>0.2</v>
      </c>
      <c r="E10" t="s">
        <v>0</v>
      </c>
      <c r="I10">
        <v>1.3</v>
      </c>
      <c r="J10" t="s">
        <v>0</v>
      </c>
      <c r="L10">
        <v>1.3</v>
      </c>
      <c r="M10">
        <v>1.7</v>
      </c>
      <c r="N10">
        <f t="shared" si="0"/>
        <v>48</v>
      </c>
      <c r="O10">
        <f t="shared" si="1"/>
        <v>4</v>
      </c>
      <c r="R10">
        <v>1.4</v>
      </c>
      <c r="S10">
        <v>4.6</v>
      </c>
      <c r="T10">
        <v>5.8</v>
      </c>
      <c r="V10" s="2">
        <v>1.8</v>
      </c>
      <c r="W10" s="2">
        <v>1</v>
      </c>
      <c r="X10" s="2">
        <v>0</v>
      </c>
      <c r="Y10" s="2">
        <v>0</v>
      </c>
    </row>
    <row r="11" spans="1:25" ht="12.75">
      <c r="A11">
        <v>4.9</v>
      </c>
      <c r="B11">
        <v>3.1</v>
      </c>
      <c r="C11">
        <v>1.5</v>
      </c>
      <c r="D11">
        <v>0.1</v>
      </c>
      <c r="E11" t="s">
        <v>0</v>
      </c>
      <c r="I11">
        <v>1.3</v>
      </c>
      <c r="J11" t="s">
        <v>0</v>
      </c>
      <c r="L11">
        <v>1.3</v>
      </c>
      <c r="M11">
        <v>1.9</v>
      </c>
      <c r="N11">
        <f t="shared" si="0"/>
        <v>50</v>
      </c>
      <c r="O11">
        <f t="shared" si="1"/>
        <v>2</v>
      </c>
      <c r="R11">
        <v>1.5</v>
      </c>
      <c r="S11">
        <v>3.9</v>
      </c>
      <c r="T11">
        <v>6.1</v>
      </c>
      <c r="V11" s="2">
        <v>1.9</v>
      </c>
      <c r="W11" s="2">
        <v>1</v>
      </c>
      <c r="X11" s="2">
        <v>0</v>
      </c>
      <c r="Y11" s="2">
        <v>0</v>
      </c>
    </row>
    <row r="12" spans="1:25" ht="12.75">
      <c r="A12">
        <v>5.4</v>
      </c>
      <c r="B12">
        <v>3.7</v>
      </c>
      <c r="C12">
        <v>1.5</v>
      </c>
      <c r="D12">
        <v>0.2</v>
      </c>
      <c r="E12" t="s">
        <v>0</v>
      </c>
      <c r="I12">
        <v>1.3</v>
      </c>
      <c r="J12" t="s">
        <v>0</v>
      </c>
      <c r="L12">
        <v>1.3</v>
      </c>
      <c r="M12">
        <v>3</v>
      </c>
      <c r="N12">
        <f t="shared" si="0"/>
        <v>51</v>
      </c>
      <c r="O12">
        <f t="shared" si="1"/>
        <v>1</v>
      </c>
      <c r="R12">
        <v>1.5</v>
      </c>
      <c r="S12">
        <v>3.5</v>
      </c>
      <c r="T12">
        <v>5.1</v>
      </c>
      <c r="V12" s="1">
        <v>2</v>
      </c>
      <c r="W12" s="1">
        <v>0</v>
      </c>
      <c r="X12" s="1">
        <v>0</v>
      </c>
      <c r="Y12" s="1">
        <v>0</v>
      </c>
    </row>
    <row r="13" spans="1:25" ht="12.75">
      <c r="A13">
        <v>4.8</v>
      </c>
      <c r="B13">
        <v>3.4</v>
      </c>
      <c r="C13">
        <v>1.6</v>
      </c>
      <c r="D13">
        <v>0.2</v>
      </c>
      <c r="E13" t="s">
        <v>0</v>
      </c>
      <c r="I13">
        <v>1.4</v>
      </c>
      <c r="J13" t="s">
        <v>0</v>
      </c>
      <c r="L13">
        <v>1.4</v>
      </c>
      <c r="M13">
        <v>3.3</v>
      </c>
      <c r="N13">
        <f t="shared" si="0"/>
        <v>53</v>
      </c>
      <c r="O13">
        <f t="shared" si="1"/>
        <v>2</v>
      </c>
      <c r="R13">
        <v>1.6</v>
      </c>
      <c r="S13">
        <v>4.2</v>
      </c>
      <c r="T13">
        <v>5.3</v>
      </c>
      <c r="V13" s="1">
        <v>2.1</v>
      </c>
      <c r="W13" s="1">
        <v>0</v>
      </c>
      <c r="X13" s="1">
        <v>0</v>
      </c>
      <c r="Y13" s="1">
        <v>0</v>
      </c>
    </row>
    <row r="14" spans="1:25" ht="12.75">
      <c r="A14">
        <v>4.8</v>
      </c>
      <c r="B14">
        <v>3</v>
      </c>
      <c r="C14">
        <v>1.4</v>
      </c>
      <c r="D14">
        <v>0.1</v>
      </c>
      <c r="E14" t="s">
        <v>0</v>
      </c>
      <c r="I14">
        <v>1.4</v>
      </c>
      <c r="J14" t="s">
        <v>0</v>
      </c>
      <c r="L14">
        <v>1.4</v>
      </c>
      <c r="M14">
        <v>3.5</v>
      </c>
      <c r="N14">
        <f t="shared" si="0"/>
        <v>55</v>
      </c>
      <c r="O14">
        <f t="shared" si="1"/>
        <v>2</v>
      </c>
      <c r="R14">
        <v>1.4</v>
      </c>
      <c r="S14">
        <v>4</v>
      </c>
      <c r="T14">
        <v>5.5</v>
      </c>
      <c r="V14" s="1">
        <v>2.2</v>
      </c>
      <c r="W14" s="1">
        <v>0</v>
      </c>
      <c r="X14" s="1">
        <v>0</v>
      </c>
      <c r="Y14" s="1">
        <v>0</v>
      </c>
    </row>
    <row r="15" spans="1:25" ht="12.75">
      <c r="A15">
        <v>4.3</v>
      </c>
      <c r="B15">
        <v>3</v>
      </c>
      <c r="C15">
        <v>1.1</v>
      </c>
      <c r="D15">
        <v>0.1</v>
      </c>
      <c r="E15" t="s">
        <v>0</v>
      </c>
      <c r="I15">
        <v>1.4</v>
      </c>
      <c r="J15" t="s">
        <v>0</v>
      </c>
      <c r="L15">
        <v>1.4</v>
      </c>
      <c r="M15">
        <v>3.6</v>
      </c>
      <c r="N15">
        <f t="shared" si="0"/>
        <v>56</v>
      </c>
      <c r="O15">
        <f t="shared" si="1"/>
        <v>1</v>
      </c>
      <c r="R15">
        <v>1.1</v>
      </c>
      <c r="S15">
        <v>4.7</v>
      </c>
      <c r="T15">
        <v>5</v>
      </c>
      <c r="V15" s="1">
        <v>2.3</v>
      </c>
      <c r="W15" s="1">
        <v>0</v>
      </c>
      <c r="X15" s="1">
        <v>0</v>
      </c>
      <c r="Y15" s="1">
        <v>0</v>
      </c>
    </row>
    <row r="16" spans="1:25" ht="12.75">
      <c r="A16">
        <v>5.8</v>
      </c>
      <c r="B16">
        <v>4</v>
      </c>
      <c r="C16">
        <v>1.2</v>
      </c>
      <c r="D16">
        <v>0.2</v>
      </c>
      <c r="E16" t="s">
        <v>0</v>
      </c>
      <c r="I16">
        <v>1.4</v>
      </c>
      <c r="J16" t="s">
        <v>0</v>
      </c>
      <c r="L16">
        <v>1.4</v>
      </c>
      <c r="M16">
        <v>3.7</v>
      </c>
      <c r="N16">
        <f t="shared" si="0"/>
        <v>57</v>
      </c>
      <c r="O16">
        <f t="shared" si="1"/>
        <v>1</v>
      </c>
      <c r="R16">
        <v>1.2</v>
      </c>
      <c r="S16">
        <v>3.6</v>
      </c>
      <c r="T16">
        <v>5.1</v>
      </c>
      <c r="V16" s="1">
        <v>2.4</v>
      </c>
      <c r="W16" s="1">
        <v>0</v>
      </c>
      <c r="X16" s="1">
        <v>0</v>
      </c>
      <c r="Y16" s="1">
        <v>0</v>
      </c>
    </row>
    <row r="17" spans="1:25" ht="12.75">
      <c r="A17">
        <v>5.7</v>
      </c>
      <c r="B17">
        <v>4.4</v>
      </c>
      <c r="C17">
        <v>1.5</v>
      </c>
      <c r="D17">
        <v>0.4</v>
      </c>
      <c r="E17" t="s">
        <v>0</v>
      </c>
      <c r="I17">
        <v>1.4</v>
      </c>
      <c r="J17" t="s">
        <v>0</v>
      </c>
      <c r="L17">
        <v>1.4</v>
      </c>
      <c r="M17">
        <v>3.8</v>
      </c>
      <c r="N17">
        <f t="shared" si="0"/>
        <v>58</v>
      </c>
      <c r="O17">
        <f t="shared" si="1"/>
        <v>1</v>
      </c>
      <c r="R17">
        <v>1.5</v>
      </c>
      <c r="S17">
        <v>4.4</v>
      </c>
      <c r="T17">
        <v>5.3</v>
      </c>
      <c r="V17" s="1">
        <v>2.5</v>
      </c>
      <c r="W17" s="1">
        <v>0</v>
      </c>
      <c r="X17" s="1">
        <v>0</v>
      </c>
      <c r="Y17" s="1">
        <v>0</v>
      </c>
    </row>
    <row r="18" spans="1:25" ht="12.75">
      <c r="A18">
        <v>5.4</v>
      </c>
      <c r="B18">
        <v>3.9</v>
      </c>
      <c r="C18">
        <v>1.3</v>
      </c>
      <c r="D18">
        <v>0.4</v>
      </c>
      <c r="E18" t="s">
        <v>0</v>
      </c>
      <c r="I18">
        <v>1.4</v>
      </c>
      <c r="J18" t="s">
        <v>0</v>
      </c>
      <c r="L18">
        <v>1.4</v>
      </c>
      <c r="M18">
        <v>3.9</v>
      </c>
      <c r="N18">
        <f t="shared" si="0"/>
        <v>61</v>
      </c>
      <c r="O18">
        <f t="shared" si="1"/>
        <v>3</v>
      </c>
      <c r="R18">
        <v>1.3</v>
      </c>
      <c r="S18">
        <v>4.5</v>
      </c>
      <c r="T18">
        <v>5.5</v>
      </c>
      <c r="V18" s="1">
        <v>2.6</v>
      </c>
      <c r="W18" s="1">
        <v>0</v>
      </c>
      <c r="X18" s="1">
        <v>0</v>
      </c>
      <c r="Y18" s="1">
        <v>0</v>
      </c>
    </row>
    <row r="19" spans="1:25" ht="12.75">
      <c r="A19">
        <v>5.1</v>
      </c>
      <c r="B19">
        <v>3.5</v>
      </c>
      <c r="C19">
        <v>1.4</v>
      </c>
      <c r="D19">
        <v>0.3</v>
      </c>
      <c r="E19" t="s">
        <v>0</v>
      </c>
      <c r="I19">
        <v>1.4</v>
      </c>
      <c r="J19" t="s">
        <v>0</v>
      </c>
      <c r="L19">
        <v>1.4</v>
      </c>
      <c r="M19">
        <v>4</v>
      </c>
      <c r="N19">
        <f t="shared" si="0"/>
        <v>66</v>
      </c>
      <c r="O19">
        <f t="shared" si="1"/>
        <v>5</v>
      </c>
      <c r="R19">
        <v>1.4</v>
      </c>
      <c r="S19">
        <v>4.1</v>
      </c>
      <c r="T19">
        <v>6.7</v>
      </c>
      <c r="V19" s="1">
        <v>2.7</v>
      </c>
      <c r="W19" s="1">
        <v>0</v>
      </c>
      <c r="X19" s="1">
        <v>0</v>
      </c>
      <c r="Y19" s="1">
        <v>0</v>
      </c>
    </row>
    <row r="20" spans="1:25" ht="12.75">
      <c r="A20">
        <v>5.7</v>
      </c>
      <c r="B20">
        <v>3.8</v>
      </c>
      <c r="C20">
        <v>1.7</v>
      </c>
      <c r="D20">
        <v>0.3</v>
      </c>
      <c r="E20" t="s">
        <v>0</v>
      </c>
      <c r="I20">
        <v>1.4</v>
      </c>
      <c r="J20" t="s">
        <v>0</v>
      </c>
      <c r="L20">
        <v>1.4</v>
      </c>
      <c r="M20">
        <v>4.1</v>
      </c>
      <c r="N20">
        <f t="shared" si="0"/>
        <v>69</v>
      </c>
      <c r="O20">
        <f t="shared" si="1"/>
        <v>3</v>
      </c>
      <c r="R20">
        <v>1.7</v>
      </c>
      <c r="S20">
        <v>4.5</v>
      </c>
      <c r="T20">
        <v>6.9</v>
      </c>
      <c r="V20" s="1">
        <v>2.8</v>
      </c>
      <c r="W20" s="1">
        <v>0</v>
      </c>
      <c r="X20" s="1">
        <v>0</v>
      </c>
      <c r="Y20" s="1">
        <v>0</v>
      </c>
    </row>
    <row r="21" spans="1:25" ht="12.75">
      <c r="A21">
        <v>5.1</v>
      </c>
      <c r="B21">
        <v>3.8</v>
      </c>
      <c r="C21">
        <v>1.5</v>
      </c>
      <c r="D21">
        <v>0.3</v>
      </c>
      <c r="E21" t="s">
        <v>0</v>
      </c>
      <c r="I21">
        <v>1.4</v>
      </c>
      <c r="J21" t="s">
        <v>0</v>
      </c>
      <c r="L21">
        <v>1.4</v>
      </c>
      <c r="M21">
        <v>4.2</v>
      </c>
      <c r="N21">
        <f t="shared" si="0"/>
        <v>73</v>
      </c>
      <c r="O21">
        <f t="shared" si="1"/>
        <v>4</v>
      </c>
      <c r="R21">
        <v>1.5</v>
      </c>
      <c r="S21">
        <v>3.9</v>
      </c>
      <c r="T21">
        <v>5</v>
      </c>
      <c r="V21" s="1">
        <v>2.9</v>
      </c>
      <c r="W21" s="1">
        <v>0</v>
      </c>
      <c r="X21" s="1">
        <v>0</v>
      </c>
      <c r="Y21" s="1">
        <v>0</v>
      </c>
    </row>
    <row r="22" spans="1:25" ht="12.75">
      <c r="A22">
        <v>5.4</v>
      </c>
      <c r="B22">
        <v>3.4</v>
      </c>
      <c r="C22">
        <v>1.7</v>
      </c>
      <c r="D22">
        <v>0.2</v>
      </c>
      <c r="E22" t="s">
        <v>0</v>
      </c>
      <c r="I22">
        <v>1.4</v>
      </c>
      <c r="J22" t="s">
        <v>0</v>
      </c>
      <c r="L22">
        <v>1.4</v>
      </c>
      <c r="M22">
        <v>4.3</v>
      </c>
      <c r="N22">
        <f t="shared" si="0"/>
        <v>75</v>
      </c>
      <c r="O22">
        <f t="shared" si="1"/>
        <v>2</v>
      </c>
      <c r="R22">
        <v>1.7</v>
      </c>
      <c r="S22">
        <v>4.8</v>
      </c>
      <c r="T22">
        <v>5.7</v>
      </c>
      <c r="V22" s="3">
        <v>3</v>
      </c>
      <c r="W22" s="3">
        <v>0</v>
      </c>
      <c r="X22" s="3">
        <v>2</v>
      </c>
      <c r="Y22" s="3">
        <v>0</v>
      </c>
    </row>
    <row r="23" spans="1:25" ht="12.75">
      <c r="A23">
        <v>5.1</v>
      </c>
      <c r="B23">
        <v>3.7</v>
      </c>
      <c r="C23">
        <v>1.5</v>
      </c>
      <c r="D23">
        <v>0.4</v>
      </c>
      <c r="E23" t="s">
        <v>0</v>
      </c>
      <c r="I23">
        <v>1.4</v>
      </c>
      <c r="J23" t="s">
        <v>0</v>
      </c>
      <c r="L23">
        <v>1.4</v>
      </c>
      <c r="M23">
        <v>4.4</v>
      </c>
      <c r="N23">
        <f t="shared" si="0"/>
        <v>79</v>
      </c>
      <c r="O23">
        <f t="shared" si="1"/>
        <v>4</v>
      </c>
      <c r="R23">
        <v>1.5</v>
      </c>
      <c r="S23">
        <v>4</v>
      </c>
      <c r="T23">
        <v>4.9</v>
      </c>
      <c r="V23" s="3">
        <v>3.1</v>
      </c>
      <c r="W23" s="3">
        <v>0</v>
      </c>
      <c r="X23" s="3">
        <v>2</v>
      </c>
      <c r="Y23" s="3">
        <v>0</v>
      </c>
    </row>
    <row r="24" spans="1:25" ht="12.75">
      <c r="A24">
        <v>4.6</v>
      </c>
      <c r="B24">
        <v>3.6</v>
      </c>
      <c r="C24">
        <v>1</v>
      </c>
      <c r="D24">
        <v>0.2</v>
      </c>
      <c r="E24" t="s">
        <v>0</v>
      </c>
      <c r="I24">
        <v>1.4</v>
      </c>
      <c r="J24" t="s">
        <v>0</v>
      </c>
      <c r="L24">
        <v>1.4</v>
      </c>
      <c r="M24" s="6">
        <v>4.5</v>
      </c>
      <c r="N24">
        <f t="shared" si="0"/>
        <v>87</v>
      </c>
      <c r="O24">
        <f t="shared" si="1"/>
        <v>8</v>
      </c>
      <c r="R24">
        <v>1</v>
      </c>
      <c r="S24">
        <v>4.9</v>
      </c>
      <c r="T24">
        <v>6.7</v>
      </c>
      <c r="V24" s="3">
        <v>3.2</v>
      </c>
      <c r="W24" s="3">
        <v>0</v>
      </c>
      <c r="X24" s="3">
        <v>2</v>
      </c>
      <c r="Y24" s="3">
        <v>0</v>
      </c>
    </row>
    <row r="25" spans="1:25" ht="12.75">
      <c r="A25">
        <v>5.1</v>
      </c>
      <c r="B25">
        <v>3.3</v>
      </c>
      <c r="C25">
        <v>1.7</v>
      </c>
      <c r="D25">
        <v>0.5</v>
      </c>
      <c r="E25" t="s">
        <v>0</v>
      </c>
      <c r="I25">
        <v>1.5</v>
      </c>
      <c r="J25" t="s">
        <v>0</v>
      </c>
      <c r="L25">
        <v>1.5</v>
      </c>
      <c r="M25" s="6">
        <v>4.6</v>
      </c>
      <c r="N25">
        <f t="shared" si="0"/>
        <v>90</v>
      </c>
      <c r="O25">
        <f t="shared" si="1"/>
        <v>3</v>
      </c>
      <c r="R25">
        <v>1.7</v>
      </c>
      <c r="S25">
        <v>4.7</v>
      </c>
      <c r="T25">
        <v>4.9</v>
      </c>
      <c r="V25" s="3">
        <v>3.3</v>
      </c>
      <c r="W25" s="3">
        <v>0</v>
      </c>
      <c r="X25" s="3">
        <v>2</v>
      </c>
      <c r="Y25" s="3">
        <v>0</v>
      </c>
    </row>
    <row r="26" spans="1:25" ht="12.75">
      <c r="A26">
        <v>4.8</v>
      </c>
      <c r="B26">
        <v>3.4</v>
      </c>
      <c r="C26">
        <v>1.9</v>
      </c>
      <c r="D26">
        <v>0.2</v>
      </c>
      <c r="E26" t="s">
        <v>0</v>
      </c>
      <c r="I26">
        <v>1.5</v>
      </c>
      <c r="J26" t="s">
        <v>0</v>
      </c>
      <c r="L26">
        <v>1.5</v>
      </c>
      <c r="M26" s="6">
        <v>4.7</v>
      </c>
      <c r="N26">
        <f t="shared" si="0"/>
        <v>95</v>
      </c>
      <c r="O26">
        <f t="shared" si="1"/>
        <v>5</v>
      </c>
      <c r="R26">
        <v>1.9</v>
      </c>
      <c r="S26">
        <v>4.3</v>
      </c>
      <c r="T26">
        <v>5.7</v>
      </c>
      <c r="V26" s="3">
        <v>3.4</v>
      </c>
      <c r="W26" s="3">
        <v>0</v>
      </c>
      <c r="X26" s="3">
        <v>2</v>
      </c>
      <c r="Y26" s="3">
        <v>0</v>
      </c>
    </row>
    <row r="27" spans="1:25" ht="12.75">
      <c r="A27">
        <v>5</v>
      </c>
      <c r="B27">
        <v>3</v>
      </c>
      <c r="C27">
        <v>1.6</v>
      </c>
      <c r="D27">
        <v>0.2</v>
      </c>
      <c r="E27" t="s">
        <v>0</v>
      </c>
      <c r="I27">
        <v>1.5</v>
      </c>
      <c r="J27" t="s">
        <v>0</v>
      </c>
      <c r="L27">
        <v>1.5</v>
      </c>
      <c r="M27" s="6">
        <v>4.8</v>
      </c>
      <c r="N27">
        <f t="shared" si="0"/>
        <v>99</v>
      </c>
      <c r="O27">
        <f t="shared" si="1"/>
        <v>4</v>
      </c>
      <c r="R27">
        <v>1.6</v>
      </c>
      <c r="S27">
        <v>4.4</v>
      </c>
      <c r="T27">
        <v>6</v>
      </c>
      <c r="V27" s="3">
        <v>3.5</v>
      </c>
      <c r="W27" s="3">
        <v>0</v>
      </c>
      <c r="X27" s="3">
        <v>2</v>
      </c>
      <c r="Y27" s="3">
        <v>0</v>
      </c>
    </row>
    <row r="28" spans="1:25" ht="12.75">
      <c r="A28">
        <v>5</v>
      </c>
      <c r="B28">
        <v>3.4</v>
      </c>
      <c r="C28">
        <v>1.6</v>
      </c>
      <c r="D28">
        <v>0.4</v>
      </c>
      <c r="E28" t="s">
        <v>0</v>
      </c>
      <c r="I28">
        <v>1.5</v>
      </c>
      <c r="J28" t="s">
        <v>0</v>
      </c>
      <c r="L28">
        <v>1.5</v>
      </c>
      <c r="M28" s="6">
        <v>4.9</v>
      </c>
      <c r="N28">
        <f t="shared" si="0"/>
        <v>104</v>
      </c>
      <c r="O28">
        <f t="shared" si="1"/>
        <v>5</v>
      </c>
      <c r="R28">
        <v>1.6</v>
      </c>
      <c r="S28">
        <v>4.8</v>
      </c>
      <c r="T28">
        <v>4.8</v>
      </c>
      <c r="V28" s="3">
        <v>3.6</v>
      </c>
      <c r="W28" s="3">
        <v>0</v>
      </c>
      <c r="X28" s="3">
        <v>2</v>
      </c>
      <c r="Y28" s="3">
        <v>0</v>
      </c>
    </row>
    <row r="29" spans="1:25" ht="12.75">
      <c r="A29">
        <v>5.2</v>
      </c>
      <c r="B29">
        <v>3.5</v>
      </c>
      <c r="C29">
        <v>1.5</v>
      </c>
      <c r="D29">
        <v>0.2</v>
      </c>
      <c r="E29" t="s">
        <v>0</v>
      </c>
      <c r="I29">
        <v>1.5</v>
      </c>
      <c r="J29" t="s">
        <v>0</v>
      </c>
      <c r="L29">
        <v>1.5</v>
      </c>
      <c r="M29" s="6">
        <v>5</v>
      </c>
      <c r="N29">
        <f t="shared" si="0"/>
        <v>108</v>
      </c>
      <c r="O29">
        <f t="shared" si="1"/>
        <v>4</v>
      </c>
      <c r="R29">
        <v>1.5</v>
      </c>
      <c r="S29">
        <v>5</v>
      </c>
      <c r="T29">
        <v>4.9</v>
      </c>
      <c r="V29" s="3">
        <v>3.7</v>
      </c>
      <c r="W29" s="3">
        <v>0</v>
      </c>
      <c r="X29" s="3">
        <v>2</v>
      </c>
      <c r="Y29" s="3">
        <v>0</v>
      </c>
    </row>
    <row r="30" spans="1:25" ht="12.75">
      <c r="A30">
        <v>5.2</v>
      </c>
      <c r="B30">
        <v>3.4</v>
      </c>
      <c r="C30">
        <v>1.4</v>
      </c>
      <c r="D30">
        <v>0.2</v>
      </c>
      <c r="E30" t="s">
        <v>0</v>
      </c>
      <c r="I30">
        <v>1.5</v>
      </c>
      <c r="J30" t="s">
        <v>0</v>
      </c>
      <c r="L30">
        <v>1.5</v>
      </c>
      <c r="M30" s="6">
        <v>5.1</v>
      </c>
      <c r="N30">
        <f t="shared" si="0"/>
        <v>116</v>
      </c>
      <c r="O30">
        <f t="shared" si="1"/>
        <v>8</v>
      </c>
      <c r="R30">
        <v>1.4</v>
      </c>
      <c r="S30">
        <v>4.5</v>
      </c>
      <c r="T30">
        <v>5.6</v>
      </c>
      <c r="V30" s="3">
        <v>3.8</v>
      </c>
      <c r="W30" s="3">
        <v>0</v>
      </c>
      <c r="X30" s="3">
        <v>2</v>
      </c>
      <c r="Y30" s="3">
        <v>0</v>
      </c>
    </row>
    <row r="31" spans="1:25" ht="12.75">
      <c r="A31">
        <v>4.7</v>
      </c>
      <c r="B31">
        <v>3.2</v>
      </c>
      <c r="C31">
        <v>1.6</v>
      </c>
      <c r="D31">
        <v>0.2</v>
      </c>
      <c r="E31" t="s">
        <v>0</v>
      </c>
      <c r="I31">
        <v>1.5</v>
      </c>
      <c r="J31" t="s">
        <v>0</v>
      </c>
      <c r="L31">
        <v>1.5</v>
      </c>
      <c r="M31">
        <v>5.2</v>
      </c>
      <c r="N31">
        <f t="shared" si="0"/>
        <v>118</v>
      </c>
      <c r="O31">
        <f t="shared" si="1"/>
        <v>2</v>
      </c>
      <c r="R31">
        <v>1.6</v>
      </c>
      <c r="S31">
        <v>3.5</v>
      </c>
      <c r="T31">
        <v>5.8</v>
      </c>
      <c r="V31" s="3">
        <v>3.9</v>
      </c>
      <c r="W31" s="3">
        <v>0</v>
      </c>
      <c r="X31" s="3">
        <v>2</v>
      </c>
      <c r="Y31" s="3">
        <v>0</v>
      </c>
    </row>
    <row r="32" spans="1:25" ht="12.75">
      <c r="A32">
        <v>4.8</v>
      </c>
      <c r="B32">
        <v>3.1</v>
      </c>
      <c r="C32">
        <v>1.6</v>
      </c>
      <c r="D32">
        <v>0.2</v>
      </c>
      <c r="E32" t="s">
        <v>0</v>
      </c>
      <c r="I32">
        <v>1.5</v>
      </c>
      <c r="J32" t="s">
        <v>0</v>
      </c>
      <c r="L32">
        <v>1.5</v>
      </c>
      <c r="M32">
        <v>5.3</v>
      </c>
      <c r="N32">
        <f t="shared" si="0"/>
        <v>120</v>
      </c>
      <c r="O32">
        <f t="shared" si="1"/>
        <v>2</v>
      </c>
      <c r="R32">
        <v>1.6</v>
      </c>
      <c r="S32">
        <v>3.8</v>
      </c>
      <c r="T32">
        <v>6.1</v>
      </c>
      <c r="V32" s="3">
        <v>4</v>
      </c>
      <c r="W32" s="3">
        <v>0</v>
      </c>
      <c r="X32" s="3">
        <v>2</v>
      </c>
      <c r="Y32" s="3">
        <v>0</v>
      </c>
    </row>
    <row r="33" spans="1:25" ht="12.75">
      <c r="A33">
        <v>5.4</v>
      </c>
      <c r="B33">
        <v>3.4</v>
      </c>
      <c r="C33">
        <v>1.5</v>
      </c>
      <c r="D33">
        <v>0.4</v>
      </c>
      <c r="E33" t="s">
        <v>0</v>
      </c>
      <c r="I33">
        <v>1.5</v>
      </c>
      <c r="J33" t="s">
        <v>0</v>
      </c>
      <c r="L33">
        <v>1.5</v>
      </c>
      <c r="M33">
        <v>5.4</v>
      </c>
      <c r="N33">
        <f t="shared" si="0"/>
        <v>122</v>
      </c>
      <c r="O33">
        <f t="shared" si="1"/>
        <v>2</v>
      </c>
      <c r="R33">
        <v>1.5</v>
      </c>
      <c r="S33">
        <v>3.7</v>
      </c>
      <c r="T33">
        <v>6.4</v>
      </c>
      <c r="V33" s="3">
        <v>4.1</v>
      </c>
      <c r="W33" s="3">
        <v>0</v>
      </c>
      <c r="X33" s="3">
        <v>2</v>
      </c>
      <c r="Y33" s="3">
        <v>0</v>
      </c>
    </row>
    <row r="34" spans="1:25" ht="12.75">
      <c r="A34">
        <v>5.2</v>
      </c>
      <c r="B34">
        <v>4.1</v>
      </c>
      <c r="C34">
        <v>1.5</v>
      </c>
      <c r="D34">
        <v>0.1</v>
      </c>
      <c r="E34" t="s">
        <v>0</v>
      </c>
      <c r="I34">
        <v>1.5</v>
      </c>
      <c r="J34" t="s">
        <v>0</v>
      </c>
      <c r="L34">
        <v>1.5</v>
      </c>
      <c r="M34">
        <v>5.5</v>
      </c>
      <c r="N34">
        <f t="shared" si="0"/>
        <v>125</v>
      </c>
      <c r="O34">
        <f t="shared" si="1"/>
        <v>3</v>
      </c>
      <c r="R34">
        <v>1.5</v>
      </c>
      <c r="S34">
        <v>3.9</v>
      </c>
      <c r="T34">
        <v>5.6</v>
      </c>
      <c r="V34" s="3">
        <v>4.2</v>
      </c>
      <c r="W34" s="3">
        <v>0</v>
      </c>
      <c r="X34" s="3">
        <v>2</v>
      </c>
      <c r="Y34" s="3">
        <v>0</v>
      </c>
    </row>
    <row r="35" spans="1:25" ht="12.75">
      <c r="A35">
        <v>5.5</v>
      </c>
      <c r="B35">
        <v>4.2</v>
      </c>
      <c r="C35">
        <v>1.4</v>
      </c>
      <c r="D35">
        <v>0.2</v>
      </c>
      <c r="E35" t="s">
        <v>0</v>
      </c>
      <c r="I35">
        <v>1.5</v>
      </c>
      <c r="J35" t="s">
        <v>0</v>
      </c>
      <c r="L35">
        <v>1.5</v>
      </c>
      <c r="M35">
        <v>5.6</v>
      </c>
      <c r="N35">
        <f t="shared" si="0"/>
        <v>131</v>
      </c>
      <c r="O35">
        <f t="shared" si="1"/>
        <v>6</v>
      </c>
      <c r="R35">
        <v>1.4</v>
      </c>
      <c r="S35">
        <v>5.1</v>
      </c>
      <c r="T35">
        <v>5.1</v>
      </c>
      <c r="V35" s="3">
        <v>4.3</v>
      </c>
      <c r="W35" s="3">
        <v>0</v>
      </c>
      <c r="X35" s="3">
        <v>2</v>
      </c>
      <c r="Y35" s="3">
        <v>0</v>
      </c>
    </row>
    <row r="36" spans="1:25" ht="12.75">
      <c r="A36">
        <v>4.9</v>
      </c>
      <c r="B36">
        <v>3.1</v>
      </c>
      <c r="C36">
        <v>1.5</v>
      </c>
      <c r="D36">
        <v>0.1</v>
      </c>
      <c r="E36" t="s">
        <v>0</v>
      </c>
      <c r="I36">
        <v>1.5</v>
      </c>
      <c r="J36" t="s">
        <v>0</v>
      </c>
      <c r="L36">
        <v>1.5</v>
      </c>
      <c r="M36">
        <v>5.7</v>
      </c>
      <c r="N36">
        <f t="shared" si="0"/>
        <v>134</v>
      </c>
      <c r="O36">
        <f t="shared" si="1"/>
        <v>3</v>
      </c>
      <c r="R36">
        <v>1.5</v>
      </c>
      <c r="S36">
        <v>4.5</v>
      </c>
      <c r="T36">
        <v>5.6</v>
      </c>
      <c r="V36" s="3">
        <v>4.4</v>
      </c>
      <c r="W36" s="3">
        <v>0</v>
      </c>
      <c r="X36" s="3">
        <v>2</v>
      </c>
      <c r="Y36" s="3">
        <v>0</v>
      </c>
    </row>
    <row r="37" spans="1:25" ht="12.75">
      <c r="A37">
        <v>5</v>
      </c>
      <c r="B37">
        <v>3.2</v>
      </c>
      <c r="C37">
        <v>1.2</v>
      </c>
      <c r="D37">
        <v>0.2</v>
      </c>
      <c r="E37" t="s">
        <v>0</v>
      </c>
      <c r="I37">
        <v>1.5</v>
      </c>
      <c r="J37" t="s">
        <v>0</v>
      </c>
      <c r="L37">
        <v>1.5</v>
      </c>
      <c r="M37">
        <v>5.8</v>
      </c>
      <c r="N37">
        <f t="shared" si="0"/>
        <v>137</v>
      </c>
      <c r="O37">
        <f t="shared" si="1"/>
        <v>3</v>
      </c>
      <c r="R37">
        <v>1.2</v>
      </c>
      <c r="S37">
        <v>4.5</v>
      </c>
      <c r="T37">
        <v>6.1</v>
      </c>
      <c r="V37" s="5">
        <v>4.5</v>
      </c>
      <c r="W37" s="5">
        <v>0</v>
      </c>
      <c r="X37" s="5">
        <v>2</v>
      </c>
      <c r="Y37" s="5">
        <v>3</v>
      </c>
    </row>
    <row r="38" spans="1:25" ht="12.75">
      <c r="A38">
        <v>5.5</v>
      </c>
      <c r="B38">
        <v>3.5</v>
      </c>
      <c r="C38">
        <v>1.3</v>
      </c>
      <c r="D38">
        <v>0.2</v>
      </c>
      <c r="E38" t="s">
        <v>0</v>
      </c>
      <c r="I38">
        <v>1.5</v>
      </c>
      <c r="J38" t="s">
        <v>0</v>
      </c>
      <c r="L38">
        <v>1.5</v>
      </c>
      <c r="M38">
        <v>5.9</v>
      </c>
      <c r="N38">
        <f t="shared" si="0"/>
        <v>139</v>
      </c>
      <c r="O38">
        <f t="shared" si="1"/>
        <v>2</v>
      </c>
      <c r="R38">
        <v>1.3</v>
      </c>
      <c r="S38">
        <v>4.7</v>
      </c>
      <c r="T38">
        <v>5.6</v>
      </c>
      <c r="V38" s="5">
        <v>4.6</v>
      </c>
      <c r="W38" s="5">
        <v>0</v>
      </c>
      <c r="X38" s="5">
        <v>2</v>
      </c>
      <c r="Y38" s="5">
        <v>3</v>
      </c>
    </row>
    <row r="39" spans="1:25" ht="12.75">
      <c r="A39">
        <v>4.9</v>
      </c>
      <c r="B39">
        <v>3.1</v>
      </c>
      <c r="C39">
        <v>1.5</v>
      </c>
      <c r="D39">
        <v>0.1</v>
      </c>
      <c r="E39" t="s">
        <v>0</v>
      </c>
      <c r="I39">
        <v>1.6</v>
      </c>
      <c r="J39" t="s">
        <v>0</v>
      </c>
      <c r="L39">
        <v>1.6</v>
      </c>
      <c r="M39">
        <v>6</v>
      </c>
      <c r="N39">
        <f t="shared" si="0"/>
        <v>141</v>
      </c>
      <c r="O39">
        <f t="shared" si="1"/>
        <v>2</v>
      </c>
      <c r="R39">
        <v>1.5</v>
      </c>
      <c r="S39">
        <v>4.4</v>
      </c>
      <c r="T39">
        <v>5.5</v>
      </c>
      <c r="V39" s="5">
        <v>4.7</v>
      </c>
      <c r="W39" s="5">
        <v>0</v>
      </c>
      <c r="X39" s="5">
        <v>2</v>
      </c>
      <c r="Y39" s="5">
        <v>3</v>
      </c>
    </row>
    <row r="40" spans="1:25" ht="12.75">
      <c r="A40">
        <v>4.4</v>
      </c>
      <c r="B40">
        <v>3</v>
      </c>
      <c r="C40">
        <v>1.3</v>
      </c>
      <c r="D40">
        <v>0.2</v>
      </c>
      <c r="E40" t="s">
        <v>0</v>
      </c>
      <c r="I40">
        <v>1.6</v>
      </c>
      <c r="J40" t="s">
        <v>0</v>
      </c>
      <c r="L40">
        <v>1.6</v>
      </c>
      <c r="M40">
        <v>6.1</v>
      </c>
      <c r="N40">
        <f t="shared" si="0"/>
        <v>144</v>
      </c>
      <c r="O40">
        <f t="shared" si="1"/>
        <v>3</v>
      </c>
      <c r="R40">
        <v>1.3</v>
      </c>
      <c r="S40">
        <v>4.1</v>
      </c>
      <c r="T40">
        <v>4.8</v>
      </c>
      <c r="V40" s="5">
        <v>4.8</v>
      </c>
      <c r="W40" s="5">
        <v>0</v>
      </c>
      <c r="X40" s="5">
        <v>2</v>
      </c>
      <c r="Y40" s="5">
        <v>3</v>
      </c>
    </row>
    <row r="41" spans="1:25" ht="12.75">
      <c r="A41">
        <v>5.1</v>
      </c>
      <c r="B41">
        <v>3.4</v>
      </c>
      <c r="C41">
        <v>1.5</v>
      </c>
      <c r="D41">
        <v>0.2</v>
      </c>
      <c r="E41" t="s">
        <v>0</v>
      </c>
      <c r="I41">
        <v>1.6</v>
      </c>
      <c r="J41" t="s">
        <v>0</v>
      </c>
      <c r="L41">
        <v>1.6</v>
      </c>
      <c r="M41">
        <v>6.3</v>
      </c>
      <c r="N41">
        <f t="shared" si="0"/>
        <v>145</v>
      </c>
      <c r="O41">
        <f t="shared" si="1"/>
        <v>1</v>
      </c>
      <c r="R41">
        <v>1.5</v>
      </c>
      <c r="S41">
        <v>4</v>
      </c>
      <c r="T41">
        <v>5.4</v>
      </c>
      <c r="V41" s="5">
        <v>4.9</v>
      </c>
      <c r="W41" s="5">
        <v>0</v>
      </c>
      <c r="X41" s="5">
        <v>2</v>
      </c>
      <c r="Y41" s="5">
        <v>3</v>
      </c>
    </row>
    <row r="42" spans="1:25" ht="12.75">
      <c r="A42">
        <v>5</v>
      </c>
      <c r="B42">
        <v>3.5</v>
      </c>
      <c r="C42">
        <v>1.3</v>
      </c>
      <c r="D42">
        <v>0.3</v>
      </c>
      <c r="E42" t="s">
        <v>0</v>
      </c>
      <c r="I42">
        <v>1.6</v>
      </c>
      <c r="J42" t="s">
        <v>0</v>
      </c>
      <c r="L42">
        <v>1.6</v>
      </c>
      <c r="M42">
        <v>6.4</v>
      </c>
      <c r="N42">
        <f t="shared" si="0"/>
        <v>146</v>
      </c>
      <c r="O42">
        <f t="shared" si="1"/>
        <v>1</v>
      </c>
      <c r="R42">
        <v>1.3</v>
      </c>
      <c r="S42">
        <v>4.4</v>
      </c>
      <c r="T42">
        <v>5.6</v>
      </c>
      <c r="V42" s="5">
        <v>5</v>
      </c>
      <c r="W42" s="5">
        <v>0</v>
      </c>
      <c r="X42" s="5">
        <v>2</v>
      </c>
      <c r="Y42" s="5">
        <v>3</v>
      </c>
    </row>
    <row r="43" spans="1:25" ht="12.75">
      <c r="A43">
        <v>4.5</v>
      </c>
      <c r="B43">
        <v>2.3</v>
      </c>
      <c r="C43">
        <v>1.3</v>
      </c>
      <c r="D43">
        <v>0.3</v>
      </c>
      <c r="E43" t="s">
        <v>0</v>
      </c>
      <c r="I43">
        <v>1.6</v>
      </c>
      <c r="J43" t="s">
        <v>0</v>
      </c>
      <c r="L43">
        <v>1.6</v>
      </c>
      <c r="M43">
        <v>6.6</v>
      </c>
      <c r="N43">
        <f t="shared" si="0"/>
        <v>147</v>
      </c>
      <c r="O43">
        <f t="shared" si="1"/>
        <v>1</v>
      </c>
      <c r="R43">
        <v>1.3</v>
      </c>
      <c r="S43">
        <v>4.6</v>
      </c>
      <c r="T43">
        <v>5.1</v>
      </c>
      <c r="V43" s="5">
        <v>5.1</v>
      </c>
      <c r="W43" s="5">
        <v>0</v>
      </c>
      <c r="X43" s="5">
        <v>2</v>
      </c>
      <c r="Y43" s="5">
        <v>3</v>
      </c>
    </row>
    <row r="44" spans="1:25" ht="12.75">
      <c r="A44">
        <v>4.4</v>
      </c>
      <c r="B44">
        <v>3.2</v>
      </c>
      <c r="C44">
        <v>1.3</v>
      </c>
      <c r="D44">
        <v>0.2</v>
      </c>
      <c r="E44" t="s">
        <v>0</v>
      </c>
      <c r="I44">
        <v>1.6</v>
      </c>
      <c r="J44" t="s">
        <v>0</v>
      </c>
      <c r="L44">
        <v>1.6</v>
      </c>
      <c r="M44">
        <v>6.7</v>
      </c>
      <c r="N44">
        <f t="shared" si="0"/>
        <v>149</v>
      </c>
      <c r="O44">
        <f t="shared" si="1"/>
        <v>2</v>
      </c>
      <c r="R44">
        <v>1.3</v>
      </c>
      <c r="S44">
        <v>4</v>
      </c>
      <c r="T44">
        <v>5.1</v>
      </c>
      <c r="V44" s="4">
        <v>5.2</v>
      </c>
      <c r="W44" s="4">
        <v>0</v>
      </c>
      <c r="X44" s="4">
        <v>0</v>
      </c>
      <c r="Y44" s="4">
        <v>3</v>
      </c>
    </row>
    <row r="45" spans="1:25" ht="12.75">
      <c r="A45">
        <v>5</v>
      </c>
      <c r="B45">
        <v>3.5</v>
      </c>
      <c r="C45">
        <v>1.6</v>
      </c>
      <c r="D45">
        <v>0.6</v>
      </c>
      <c r="E45" t="s">
        <v>0</v>
      </c>
      <c r="I45">
        <v>1.6</v>
      </c>
      <c r="J45" t="s">
        <v>0</v>
      </c>
      <c r="L45">
        <v>1.6</v>
      </c>
      <c r="M45">
        <v>6.9</v>
      </c>
      <c r="N45">
        <f t="shared" si="0"/>
        <v>150</v>
      </c>
      <c r="O45">
        <f t="shared" si="1"/>
        <v>1</v>
      </c>
      <c r="R45">
        <v>1.6</v>
      </c>
      <c r="S45">
        <v>3.3</v>
      </c>
      <c r="T45">
        <v>5.9</v>
      </c>
      <c r="V45" s="4">
        <v>5.3</v>
      </c>
      <c r="W45" s="4">
        <v>0</v>
      </c>
      <c r="X45" s="4">
        <v>0</v>
      </c>
      <c r="Y45" s="4">
        <v>3</v>
      </c>
    </row>
    <row r="46" spans="1:25" ht="12.75">
      <c r="A46">
        <v>5.1</v>
      </c>
      <c r="B46">
        <v>3.8</v>
      </c>
      <c r="C46">
        <v>1.9</v>
      </c>
      <c r="D46">
        <v>0.4</v>
      </c>
      <c r="E46" t="s">
        <v>0</v>
      </c>
      <c r="I46">
        <v>1.7</v>
      </c>
      <c r="J46" t="s">
        <v>0</v>
      </c>
      <c r="L46">
        <v>1.7</v>
      </c>
      <c r="R46">
        <v>1.9</v>
      </c>
      <c r="S46">
        <v>4.2</v>
      </c>
      <c r="T46">
        <v>5.7</v>
      </c>
      <c r="V46" s="4">
        <v>5.4</v>
      </c>
      <c r="W46" s="4">
        <v>0</v>
      </c>
      <c r="X46" s="4">
        <v>0</v>
      </c>
      <c r="Y46" s="4">
        <v>3</v>
      </c>
    </row>
    <row r="47" spans="1:25" ht="12.75">
      <c r="A47">
        <v>4.8</v>
      </c>
      <c r="B47">
        <v>3</v>
      </c>
      <c r="C47">
        <v>1.4</v>
      </c>
      <c r="D47">
        <v>0.3</v>
      </c>
      <c r="E47" t="s">
        <v>0</v>
      </c>
      <c r="I47">
        <v>1.7</v>
      </c>
      <c r="J47" t="s">
        <v>0</v>
      </c>
      <c r="L47">
        <v>1.7</v>
      </c>
      <c r="R47">
        <v>1.4</v>
      </c>
      <c r="S47">
        <v>4.2</v>
      </c>
      <c r="T47">
        <v>5.2</v>
      </c>
      <c r="V47" s="4">
        <v>5.5</v>
      </c>
      <c r="W47" s="4">
        <v>0</v>
      </c>
      <c r="X47" s="4">
        <v>0</v>
      </c>
      <c r="Y47" s="4">
        <v>3</v>
      </c>
    </row>
    <row r="48" spans="1:25" ht="12.75">
      <c r="A48">
        <v>5.1</v>
      </c>
      <c r="B48">
        <v>3.8</v>
      </c>
      <c r="C48">
        <v>1.6</v>
      </c>
      <c r="D48">
        <v>0.2</v>
      </c>
      <c r="E48" t="s">
        <v>0</v>
      </c>
      <c r="I48">
        <v>1.7</v>
      </c>
      <c r="J48" t="s">
        <v>0</v>
      </c>
      <c r="L48">
        <v>1.7</v>
      </c>
      <c r="R48">
        <v>1.6</v>
      </c>
      <c r="S48">
        <v>4.2</v>
      </c>
      <c r="T48">
        <v>5</v>
      </c>
      <c r="V48" s="4">
        <v>5.6</v>
      </c>
      <c r="W48" s="4">
        <v>0</v>
      </c>
      <c r="X48" s="4">
        <v>0</v>
      </c>
      <c r="Y48" s="4">
        <v>3</v>
      </c>
    </row>
    <row r="49" spans="1:25" ht="12.75">
      <c r="A49">
        <v>4.6</v>
      </c>
      <c r="B49">
        <v>3.2</v>
      </c>
      <c r="C49">
        <v>1.4</v>
      </c>
      <c r="D49">
        <v>0.2</v>
      </c>
      <c r="E49" t="s">
        <v>0</v>
      </c>
      <c r="I49">
        <v>1.7</v>
      </c>
      <c r="J49" t="s">
        <v>0</v>
      </c>
      <c r="L49">
        <v>1.7</v>
      </c>
      <c r="R49">
        <v>1.4</v>
      </c>
      <c r="S49">
        <v>4.3</v>
      </c>
      <c r="T49">
        <v>5.2</v>
      </c>
      <c r="V49" s="4">
        <v>5.7</v>
      </c>
      <c r="W49" s="4">
        <v>0</v>
      </c>
      <c r="X49" s="4">
        <v>0</v>
      </c>
      <c r="Y49" s="4">
        <v>3</v>
      </c>
    </row>
    <row r="50" spans="1:25" ht="12.75">
      <c r="A50">
        <v>5.3</v>
      </c>
      <c r="B50">
        <v>3.7</v>
      </c>
      <c r="C50">
        <v>1.5</v>
      </c>
      <c r="D50">
        <v>0.2</v>
      </c>
      <c r="E50" t="s">
        <v>0</v>
      </c>
      <c r="I50">
        <v>1.9</v>
      </c>
      <c r="J50" t="s">
        <v>0</v>
      </c>
      <c r="L50">
        <v>1.9</v>
      </c>
      <c r="R50">
        <v>1.5</v>
      </c>
      <c r="S50">
        <v>3</v>
      </c>
      <c r="T50">
        <v>5.4</v>
      </c>
      <c r="V50" s="4">
        <v>5.8</v>
      </c>
      <c r="W50" s="4">
        <v>0</v>
      </c>
      <c r="X50" s="4">
        <v>0</v>
      </c>
      <c r="Y50" s="4">
        <v>3</v>
      </c>
    </row>
    <row r="51" spans="1:25" ht="12.75">
      <c r="A51">
        <v>5</v>
      </c>
      <c r="B51">
        <v>3.3</v>
      </c>
      <c r="C51">
        <v>1.4</v>
      </c>
      <c r="D51">
        <v>0.2</v>
      </c>
      <c r="E51" t="s">
        <v>0</v>
      </c>
      <c r="I51">
        <v>1.9</v>
      </c>
      <c r="J51" t="s">
        <v>0</v>
      </c>
      <c r="L51">
        <v>1.9</v>
      </c>
      <c r="R51">
        <v>1.4</v>
      </c>
      <c r="S51">
        <v>4.1</v>
      </c>
      <c r="T51">
        <v>5.1</v>
      </c>
      <c r="V51" s="4">
        <v>5.9</v>
      </c>
      <c r="W51" s="4">
        <v>0</v>
      </c>
      <c r="X51" s="4">
        <v>0</v>
      </c>
      <c r="Y51" s="4">
        <v>3</v>
      </c>
    </row>
    <row r="52" spans="1:25" ht="12.75">
      <c r="A52">
        <v>7</v>
      </c>
      <c r="B52">
        <v>3.2</v>
      </c>
      <c r="C52">
        <v>4.7</v>
      </c>
      <c r="D52">
        <v>1.4</v>
      </c>
      <c r="E52" t="s">
        <v>1</v>
      </c>
      <c r="I52">
        <v>3</v>
      </c>
      <c r="J52" t="s">
        <v>1</v>
      </c>
      <c r="L52">
        <v>3</v>
      </c>
      <c r="R52">
        <f>MIN(R2:R51)</f>
        <v>1</v>
      </c>
      <c r="S52">
        <f>MIN(S2:S51)</f>
        <v>3</v>
      </c>
      <c r="T52">
        <f>MIN(T2:T51)</f>
        <v>4.5</v>
      </c>
      <c r="U52" s="26" t="s">
        <v>7</v>
      </c>
      <c r="V52" s="4">
        <v>6</v>
      </c>
      <c r="W52" s="4">
        <v>0</v>
      </c>
      <c r="X52" s="4">
        <v>0</v>
      </c>
      <c r="Y52" s="4">
        <v>3</v>
      </c>
    </row>
    <row r="53" spans="1:25" ht="12.75">
      <c r="A53">
        <v>6.4</v>
      </c>
      <c r="B53">
        <v>3.2</v>
      </c>
      <c r="C53">
        <v>4.5</v>
      </c>
      <c r="D53">
        <v>1.5</v>
      </c>
      <c r="E53" t="s">
        <v>1</v>
      </c>
      <c r="I53">
        <v>3.3</v>
      </c>
      <c r="J53" t="s">
        <v>1</v>
      </c>
      <c r="L53">
        <v>3.3</v>
      </c>
      <c r="N53" s="29">
        <v>1</v>
      </c>
      <c r="O53" s="30">
        <v>1</v>
      </c>
      <c r="R53">
        <f>MAX(R2:R51)</f>
        <v>1.9</v>
      </c>
      <c r="S53">
        <f>MAX(S2:S51)</f>
        <v>5.1</v>
      </c>
      <c r="T53">
        <f>MAX(T2:T51)</f>
        <v>6.9</v>
      </c>
      <c r="U53" s="26" t="s">
        <v>8</v>
      </c>
      <c r="V53" s="4">
        <v>6.1</v>
      </c>
      <c r="W53" s="4">
        <v>0</v>
      </c>
      <c r="X53" s="4">
        <v>0</v>
      </c>
      <c r="Y53" s="4">
        <v>3</v>
      </c>
    </row>
    <row r="54" spans="1:27" ht="12.75">
      <c r="A54">
        <v>6.9</v>
      </c>
      <c r="B54">
        <v>3.1</v>
      </c>
      <c r="C54">
        <v>4.9</v>
      </c>
      <c r="D54">
        <v>1.5</v>
      </c>
      <c r="E54" t="s">
        <v>1</v>
      </c>
      <c r="I54">
        <v>3.3</v>
      </c>
      <c r="J54" t="s">
        <v>1</v>
      </c>
      <c r="L54">
        <v>3.3</v>
      </c>
      <c r="N54" s="7">
        <v>1.1</v>
      </c>
      <c r="O54" s="8">
        <v>1</v>
      </c>
      <c r="V54" s="4">
        <v>6.2</v>
      </c>
      <c r="W54" s="4">
        <v>0</v>
      </c>
      <c r="X54" s="4">
        <v>0</v>
      </c>
      <c r="Y54" s="4">
        <v>3</v>
      </c>
      <c r="AA54" s="26" t="s">
        <v>47</v>
      </c>
    </row>
    <row r="55" spans="1:25" ht="12.75">
      <c r="A55">
        <v>5.5</v>
      </c>
      <c r="B55">
        <v>2.3</v>
      </c>
      <c r="C55">
        <v>4</v>
      </c>
      <c r="D55">
        <v>1.3</v>
      </c>
      <c r="E55" t="s">
        <v>1</v>
      </c>
      <c r="I55">
        <v>3.5</v>
      </c>
      <c r="J55" t="s">
        <v>1</v>
      </c>
      <c r="L55">
        <v>3.5</v>
      </c>
      <c r="N55" s="9">
        <v>1.2</v>
      </c>
      <c r="O55" s="10">
        <v>2</v>
      </c>
      <c r="V55" s="4">
        <v>6.3</v>
      </c>
      <c r="W55" s="4">
        <v>0</v>
      </c>
      <c r="X55" s="4">
        <v>0</v>
      </c>
      <c r="Y55" s="4">
        <v>3</v>
      </c>
    </row>
    <row r="56" spans="1:25" ht="12.75">
      <c r="A56">
        <v>6.5</v>
      </c>
      <c r="B56">
        <v>2.8</v>
      </c>
      <c r="C56">
        <v>4.6</v>
      </c>
      <c r="D56">
        <v>1.5</v>
      </c>
      <c r="E56" t="s">
        <v>1</v>
      </c>
      <c r="I56">
        <v>3.5</v>
      </c>
      <c r="J56" t="s">
        <v>1</v>
      </c>
      <c r="L56">
        <v>3.5</v>
      </c>
      <c r="N56" s="9">
        <v>1.3</v>
      </c>
      <c r="O56" s="10">
        <v>7</v>
      </c>
      <c r="V56" s="4">
        <v>6.4</v>
      </c>
      <c r="W56" s="4">
        <v>0</v>
      </c>
      <c r="X56" s="4">
        <v>0</v>
      </c>
      <c r="Y56" s="4">
        <v>3</v>
      </c>
    </row>
    <row r="57" spans="1:25" ht="12.75">
      <c r="A57">
        <v>5.7</v>
      </c>
      <c r="B57">
        <v>2.8</v>
      </c>
      <c r="C57">
        <v>4.5</v>
      </c>
      <c r="D57">
        <v>1.3</v>
      </c>
      <c r="E57" t="s">
        <v>1</v>
      </c>
      <c r="I57">
        <v>3.6</v>
      </c>
      <c r="J57" t="s">
        <v>1</v>
      </c>
      <c r="L57">
        <v>3.6</v>
      </c>
      <c r="N57" s="9">
        <v>1.4</v>
      </c>
      <c r="O57" s="10">
        <v>12</v>
      </c>
      <c r="V57" s="4">
        <v>6.50000000000001</v>
      </c>
      <c r="W57" s="4">
        <v>0</v>
      </c>
      <c r="X57" s="4">
        <v>0</v>
      </c>
      <c r="Y57" s="4">
        <v>3</v>
      </c>
    </row>
    <row r="58" spans="1:25" ht="12.75">
      <c r="A58">
        <v>6.3</v>
      </c>
      <c r="B58">
        <v>3.3</v>
      </c>
      <c r="C58">
        <v>4.7</v>
      </c>
      <c r="D58">
        <v>1.6</v>
      </c>
      <c r="E58" t="s">
        <v>1</v>
      </c>
      <c r="I58">
        <v>3.7</v>
      </c>
      <c r="J58" t="s">
        <v>1</v>
      </c>
      <c r="L58">
        <v>3.7</v>
      </c>
      <c r="N58" s="11">
        <v>1.5</v>
      </c>
      <c r="O58" s="12">
        <v>14</v>
      </c>
      <c r="V58" s="4">
        <v>6.6</v>
      </c>
      <c r="W58" s="4">
        <v>0</v>
      </c>
      <c r="X58" s="4">
        <v>0</v>
      </c>
      <c r="Y58" s="4">
        <v>3</v>
      </c>
    </row>
    <row r="59" spans="1:25" ht="12.75">
      <c r="A59">
        <v>4.9</v>
      </c>
      <c r="B59">
        <v>2.4</v>
      </c>
      <c r="C59">
        <v>3.3</v>
      </c>
      <c r="D59">
        <v>1</v>
      </c>
      <c r="E59" t="s">
        <v>1</v>
      </c>
      <c r="I59">
        <v>3.8</v>
      </c>
      <c r="J59" t="s">
        <v>1</v>
      </c>
      <c r="L59">
        <v>3.8</v>
      </c>
      <c r="N59" s="7">
        <v>1.6</v>
      </c>
      <c r="O59" s="8">
        <v>7</v>
      </c>
      <c r="V59" s="4">
        <v>6.7</v>
      </c>
      <c r="W59" s="4">
        <v>0</v>
      </c>
      <c r="X59" s="4">
        <v>0</v>
      </c>
      <c r="Y59" s="4">
        <v>3</v>
      </c>
    </row>
    <row r="60" spans="1:25" ht="12.75">
      <c r="A60">
        <v>6.6</v>
      </c>
      <c r="B60">
        <v>2.9</v>
      </c>
      <c r="C60">
        <v>4.6</v>
      </c>
      <c r="D60">
        <v>1.3</v>
      </c>
      <c r="E60" t="s">
        <v>1</v>
      </c>
      <c r="I60">
        <v>3.9</v>
      </c>
      <c r="J60" t="s">
        <v>1</v>
      </c>
      <c r="L60">
        <v>3.9</v>
      </c>
      <c r="N60" s="9">
        <v>1.7</v>
      </c>
      <c r="O60" s="10">
        <v>4</v>
      </c>
      <c r="V60" s="4">
        <v>6.80000000000001</v>
      </c>
      <c r="W60" s="4">
        <v>0</v>
      </c>
      <c r="X60" s="4">
        <v>0</v>
      </c>
      <c r="Y60" s="4">
        <v>3</v>
      </c>
    </row>
    <row r="61" spans="1:25" ht="12.75">
      <c r="A61">
        <v>5.2</v>
      </c>
      <c r="B61">
        <v>2.7</v>
      </c>
      <c r="C61">
        <v>3.9</v>
      </c>
      <c r="D61">
        <v>1.4</v>
      </c>
      <c r="E61" t="s">
        <v>1</v>
      </c>
      <c r="I61">
        <v>3.9</v>
      </c>
      <c r="J61" t="s">
        <v>1</v>
      </c>
      <c r="L61">
        <v>3.9</v>
      </c>
      <c r="N61" s="11">
        <v>1.9</v>
      </c>
      <c r="O61" s="12">
        <v>2</v>
      </c>
      <c r="V61" s="4">
        <v>6.90000000000001</v>
      </c>
      <c r="W61" s="4">
        <v>0</v>
      </c>
      <c r="X61" s="4">
        <v>0</v>
      </c>
      <c r="Y61" s="4">
        <v>3</v>
      </c>
    </row>
    <row r="62" spans="1:15" ht="12.75">
      <c r="A62">
        <v>5</v>
      </c>
      <c r="B62">
        <v>2</v>
      </c>
      <c r="C62">
        <v>3.5</v>
      </c>
      <c r="D62">
        <v>1</v>
      </c>
      <c r="E62" t="s">
        <v>1</v>
      </c>
      <c r="I62">
        <v>3.9</v>
      </c>
      <c r="J62" t="s">
        <v>1</v>
      </c>
      <c r="L62">
        <v>3.9</v>
      </c>
      <c r="N62" s="29">
        <v>3</v>
      </c>
      <c r="O62" s="30">
        <v>1</v>
      </c>
    </row>
    <row r="63" spans="1:15" ht="12.75">
      <c r="A63">
        <v>5.9</v>
      </c>
      <c r="B63">
        <v>3</v>
      </c>
      <c r="C63">
        <v>4.2</v>
      </c>
      <c r="D63">
        <v>1.5</v>
      </c>
      <c r="E63" t="s">
        <v>1</v>
      </c>
      <c r="I63">
        <v>4</v>
      </c>
      <c r="J63" t="s">
        <v>1</v>
      </c>
      <c r="L63">
        <v>4</v>
      </c>
      <c r="N63" s="7">
        <v>3.3</v>
      </c>
      <c r="O63" s="8">
        <v>2</v>
      </c>
    </row>
    <row r="64" spans="1:15" ht="12.75">
      <c r="A64">
        <v>6</v>
      </c>
      <c r="B64">
        <v>2.2</v>
      </c>
      <c r="C64">
        <v>4</v>
      </c>
      <c r="D64">
        <v>1</v>
      </c>
      <c r="E64" t="s">
        <v>1</v>
      </c>
      <c r="I64">
        <v>4</v>
      </c>
      <c r="J64" t="s">
        <v>1</v>
      </c>
      <c r="L64">
        <v>4</v>
      </c>
      <c r="N64" s="11">
        <v>3.5</v>
      </c>
      <c r="O64" s="12">
        <v>2</v>
      </c>
    </row>
    <row r="65" spans="1:15" ht="12.75">
      <c r="A65">
        <v>6.1</v>
      </c>
      <c r="B65">
        <v>2.9</v>
      </c>
      <c r="C65">
        <v>4.7</v>
      </c>
      <c r="D65">
        <v>1.4</v>
      </c>
      <c r="E65" t="s">
        <v>1</v>
      </c>
      <c r="I65">
        <v>4</v>
      </c>
      <c r="J65" t="s">
        <v>1</v>
      </c>
      <c r="L65">
        <v>4</v>
      </c>
      <c r="N65" s="7">
        <v>3.6</v>
      </c>
      <c r="O65" s="8">
        <v>1</v>
      </c>
    </row>
    <row r="66" spans="1:15" ht="12.75">
      <c r="A66">
        <v>5.6</v>
      </c>
      <c r="B66">
        <v>2.9</v>
      </c>
      <c r="C66">
        <v>3.6</v>
      </c>
      <c r="D66">
        <v>1.3</v>
      </c>
      <c r="E66" t="s">
        <v>1</v>
      </c>
      <c r="I66">
        <v>4</v>
      </c>
      <c r="J66" t="s">
        <v>1</v>
      </c>
      <c r="L66">
        <v>4</v>
      </c>
      <c r="N66" s="9">
        <v>3.7</v>
      </c>
      <c r="O66" s="10">
        <v>1</v>
      </c>
    </row>
    <row r="67" spans="1:15" ht="12.75">
      <c r="A67">
        <v>6.7</v>
      </c>
      <c r="B67">
        <v>3.1</v>
      </c>
      <c r="C67">
        <v>4.4</v>
      </c>
      <c r="D67">
        <v>1.4</v>
      </c>
      <c r="E67" t="s">
        <v>1</v>
      </c>
      <c r="I67">
        <v>4</v>
      </c>
      <c r="J67" t="s">
        <v>1</v>
      </c>
      <c r="L67">
        <v>4</v>
      </c>
      <c r="N67" s="9">
        <v>3.8</v>
      </c>
      <c r="O67" s="10">
        <v>1</v>
      </c>
    </row>
    <row r="68" spans="1:15" ht="12.75">
      <c r="A68">
        <v>5.6</v>
      </c>
      <c r="B68">
        <v>3</v>
      </c>
      <c r="C68">
        <v>4.5</v>
      </c>
      <c r="D68">
        <v>1.5</v>
      </c>
      <c r="E68" t="s">
        <v>1</v>
      </c>
      <c r="I68">
        <v>4.1</v>
      </c>
      <c r="J68" t="s">
        <v>1</v>
      </c>
      <c r="L68">
        <v>4.1</v>
      </c>
      <c r="N68" s="9">
        <v>3.9</v>
      </c>
      <c r="O68" s="10">
        <v>3</v>
      </c>
    </row>
    <row r="69" spans="1:15" ht="12.75">
      <c r="A69">
        <v>5.8</v>
      </c>
      <c r="B69">
        <v>2.7</v>
      </c>
      <c r="C69">
        <v>4.1</v>
      </c>
      <c r="D69">
        <v>1</v>
      </c>
      <c r="E69" t="s">
        <v>1</v>
      </c>
      <c r="I69">
        <v>4.1</v>
      </c>
      <c r="J69" t="s">
        <v>1</v>
      </c>
      <c r="L69">
        <v>4.1</v>
      </c>
      <c r="N69" s="11">
        <v>4</v>
      </c>
      <c r="O69" s="12">
        <v>5</v>
      </c>
    </row>
    <row r="70" spans="1:15" ht="12.75">
      <c r="A70">
        <v>6.2</v>
      </c>
      <c r="B70">
        <v>2.2</v>
      </c>
      <c r="C70">
        <v>4.5</v>
      </c>
      <c r="D70">
        <v>1.5</v>
      </c>
      <c r="E70" t="s">
        <v>1</v>
      </c>
      <c r="I70">
        <v>4.1</v>
      </c>
      <c r="J70" t="s">
        <v>1</v>
      </c>
      <c r="L70">
        <v>4.1</v>
      </c>
      <c r="N70" s="7">
        <v>4.1</v>
      </c>
      <c r="O70" s="8">
        <v>3</v>
      </c>
    </row>
    <row r="71" spans="1:15" ht="12.75">
      <c r="A71">
        <v>5.6</v>
      </c>
      <c r="B71">
        <v>2.5</v>
      </c>
      <c r="C71">
        <v>3.9</v>
      </c>
      <c r="D71">
        <v>1.1</v>
      </c>
      <c r="E71" t="s">
        <v>1</v>
      </c>
      <c r="I71">
        <v>4.2</v>
      </c>
      <c r="J71" t="s">
        <v>1</v>
      </c>
      <c r="L71">
        <v>4.2</v>
      </c>
      <c r="N71" s="9">
        <v>4.2</v>
      </c>
      <c r="O71" s="10">
        <v>4</v>
      </c>
    </row>
    <row r="72" spans="1:15" ht="12.75">
      <c r="A72">
        <v>5.9</v>
      </c>
      <c r="B72">
        <v>3.2</v>
      </c>
      <c r="C72">
        <v>4.8</v>
      </c>
      <c r="D72">
        <v>1.8</v>
      </c>
      <c r="E72" t="s">
        <v>1</v>
      </c>
      <c r="I72">
        <v>4.2</v>
      </c>
      <c r="J72" t="s">
        <v>1</v>
      </c>
      <c r="L72">
        <v>4.2</v>
      </c>
      <c r="N72" s="9">
        <v>4.3</v>
      </c>
      <c r="O72" s="10">
        <v>2</v>
      </c>
    </row>
    <row r="73" spans="1:15" ht="12.75">
      <c r="A73">
        <v>6.1</v>
      </c>
      <c r="B73">
        <v>2.8</v>
      </c>
      <c r="C73">
        <v>4</v>
      </c>
      <c r="D73">
        <v>1.3</v>
      </c>
      <c r="E73" t="s">
        <v>1</v>
      </c>
      <c r="I73">
        <v>4.2</v>
      </c>
      <c r="J73" t="s">
        <v>1</v>
      </c>
      <c r="L73">
        <v>4.2</v>
      </c>
      <c r="M73" s="21" t="s">
        <v>16</v>
      </c>
      <c r="N73" s="9">
        <v>4.4</v>
      </c>
      <c r="O73" s="10">
        <v>4</v>
      </c>
    </row>
    <row r="74" spans="1:16" ht="12.75">
      <c r="A74">
        <v>6.3</v>
      </c>
      <c r="B74">
        <v>2.5</v>
      </c>
      <c r="C74">
        <v>4.9</v>
      </c>
      <c r="D74">
        <v>1.5</v>
      </c>
      <c r="E74" t="s">
        <v>1</v>
      </c>
      <c r="I74">
        <v>4.2</v>
      </c>
      <c r="J74" t="s">
        <v>1</v>
      </c>
      <c r="L74">
        <v>4.2</v>
      </c>
      <c r="M74" s="24">
        <v>21</v>
      </c>
      <c r="N74" s="13">
        <v>4.5</v>
      </c>
      <c r="O74" s="14">
        <v>8</v>
      </c>
      <c r="P74" s="20">
        <v>13</v>
      </c>
    </row>
    <row r="75" spans="1:16" ht="12.75">
      <c r="A75">
        <v>6.1</v>
      </c>
      <c r="B75">
        <v>2.8</v>
      </c>
      <c r="C75">
        <v>4.7</v>
      </c>
      <c r="D75">
        <v>1.2</v>
      </c>
      <c r="E75" t="s">
        <v>1</v>
      </c>
      <c r="I75">
        <v>4.3</v>
      </c>
      <c r="J75" t="s">
        <v>1</v>
      </c>
      <c r="L75">
        <v>4.3</v>
      </c>
      <c r="M75" s="21"/>
      <c r="N75" s="15">
        <v>4.6</v>
      </c>
      <c r="O75" s="16">
        <v>3</v>
      </c>
      <c r="P75" s="19" t="s">
        <v>9</v>
      </c>
    </row>
    <row r="76" spans="1:16" ht="12.75">
      <c r="A76">
        <v>6.4</v>
      </c>
      <c r="B76">
        <v>2.9</v>
      </c>
      <c r="C76">
        <v>4.3</v>
      </c>
      <c r="D76">
        <v>1.3</v>
      </c>
      <c r="E76" t="s">
        <v>1</v>
      </c>
      <c r="I76">
        <v>4.3</v>
      </c>
      <c r="J76" t="s">
        <v>1</v>
      </c>
      <c r="L76">
        <v>4.3</v>
      </c>
      <c r="M76" s="21"/>
      <c r="N76" s="17">
        <v>4.7</v>
      </c>
      <c r="O76" s="18">
        <v>5</v>
      </c>
      <c r="P76" s="19" t="s">
        <v>10</v>
      </c>
    </row>
    <row r="77" spans="1:16" ht="12.75">
      <c r="A77">
        <v>6.6</v>
      </c>
      <c r="B77">
        <v>3</v>
      </c>
      <c r="C77">
        <v>4.4</v>
      </c>
      <c r="D77">
        <v>1.4</v>
      </c>
      <c r="E77" t="s">
        <v>1</v>
      </c>
      <c r="I77">
        <v>4.4</v>
      </c>
      <c r="J77" t="s">
        <v>1</v>
      </c>
      <c r="L77">
        <v>4.4</v>
      </c>
      <c r="N77" s="17">
        <v>4.8</v>
      </c>
      <c r="O77" s="18">
        <v>4</v>
      </c>
      <c r="P77" s="19" t="s">
        <v>11</v>
      </c>
    </row>
    <row r="78" spans="1:16" ht="12.75">
      <c r="A78">
        <v>6.8</v>
      </c>
      <c r="B78">
        <v>2.8</v>
      </c>
      <c r="C78">
        <v>4.8</v>
      </c>
      <c r="D78">
        <v>1.4</v>
      </c>
      <c r="E78" t="s">
        <v>1</v>
      </c>
      <c r="I78">
        <v>4.4</v>
      </c>
      <c r="J78" t="s">
        <v>1</v>
      </c>
      <c r="L78">
        <v>4.4</v>
      </c>
      <c r="M78" s="21" t="s">
        <v>17</v>
      </c>
      <c r="N78" s="17">
        <v>4.9</v>
      </c>
      <c r="O78" s="18">
        <v>5</v>
      </c>
      <c r="P78" s="19" t="s">
        <v>12</v>
      </c>
    </row>
    <row r="79" spans="1:16" ht="12.75">
      <c r="A79">
        <v>6.7</v>
      </c>
      <c r="B79">
        <v>3</v>
      </c>
      <c r="C79">
        <v>5</v>
      </c>
      <c r="D79">
        <v>1.7</v>
      </c>
      <c r="E79" t="s">
        <v>1</v>
      </c>
      <c r="I79">
        <v>4.4</v>
      </c>
      <c r="J79" t="s">
        <v>1</v>
      </c>
      <c r="L79">
        <v>4.4</v>
      </c>
      <c r="M79" s="24">
        <v>21</v>
      </c>
      <c r="N79" s="13">
        <v>5</v>
      </c>
      <c r="O79" s="14">
        <v>4</v>
      </c>
      <c r="P79" s="19" t="s">
        <v>13</v>
      </c>
    </row>
    <row r="80" spans="1:16" ht="12.75">
      <c r="A80">
        <v>6</v>
      </c>
      <c r="B80">
        <v>2.9</v>
      </c>
      <c r="C80">
        <v>4.5</v>
      </c>
      <c r="D80">
        <v>1.5</v>
      </c>
      <c r="E80" t="s">
        <v>1</v>
      </c>
      <c r="I80">
        <v>4.4</v>
      </c>
      <c r="J80" t="s">
        <v>1</v>
      </c>
      <c r="L80">
        <v>4.4</v>
      </c>
      <c r="M80" s="21"/>
      <c r="N80" s="15">
        <v>5.1</v>
      </c>
      <c r="O80" s="16">
        <v>8</v>
      </c>
      <c r="P80" s="19" t="s">
        <v>14</v>
      </c>
    </row>
    <row r="81" spans="1:16" ht="12.75">
      <c r="A81">
        <v>5.7</v>
      </c>
      <c r="B81">
        <v>2.6</v>
      </c>
      <c r="C81">
        <v>3.5</v>
      </c>
      <c r="D81">
        <v>1</v>
      </c>
      <c r="E81" t="s">
        <v>1</v>
      </c>
      <c r="I81" s="5">
        <v>4.5</v>
      </c>
      <c r="J81" s="5" t="s">
        <v>1</v>
      </c>
      <c r="K81" s="6"/>
      <c r="L81" s="5">
        <v>4.5</v>
      </c>
      <c r="M81" s="21"/>
      <c r="N81" s="9">
        <v>5.2</v>
      </c>
      <c r="O81" s="10">
        <v>2</v>
      </c>
      <c r="P81" s="19" t="s">
        <v>15</v>
      </c>
    </row>
    <row r="82" spans="1:16" ht="12.75">
      <c r="A82">
        <v>5.5</v>
      </c>
      <c r="B82">
        <v>2.4</v>
      </c>
      <c r="C82">
        <v>3.8</v>
      </c>
      <c r="D82">
        <v>1.1</v>
      </c>
      <c r="E82" t="s">
        <v>1</v>
      </c>
      <c r="I82" s="5">
        <v>4.5</v>
      </c>
      <c r="J82" s="5" t="s">
        <v>1</v>
      </c>
      <c r="K82" s="6"/>
      <c r="L82" s="5">
        <v>4.5</v>
      </c>
      <c r="M82" s="21"/>
      <c r="N82" s="9">
        <v>5.3</v>
      </c>
      <c r="O82" s="10">
        <v>2</v>
      </c>
      <c r="P82" s="20">
        <v>9</v>
      </c>
    </row>
    <row r="83" spans="1:15" ht="12.75">
      <c r="A83">
        <v>5.5</v>
      </c>
      <c r="B83">
        <v>2.4</v>
      </c>
      <c r="C83">
        <v>3.7</v>
      </c>
      <c r="D83">
        <v>1</v>
      </c>
      <c r="E83" t="s">
        <v>1</v>
      </c>
      <c r="I83" s="5">
        <v>4.5</v>
      </c>
      <c r="J83" s="5" t="s">
        <v>1</v>
      </c>
      <c r="K83" s="6"/>
      <c r="L83" s="5">
        <v>4.5</v>
      </c>
      <c r="M83" s="21" t="s">
        <v>18</v>
      </c>
      <c r="N83" s="9">
        <v>5.4</v>
      </c>
      <c r="O83" s="10">
        <v>2</v>
      </c>
    </row>
    <row r="84" spans="1:16" ht="12.75">
      <c r="A84">
        <v>5.8</v>
      </c>
      <c r="B84">
        <v>2.7</v>
      </c>
      <c r="C84">
        <v>3.9</v>
      </c>
      <c r="D84">
        <v>1.2</v>
      </c>
      <c r="E84" t="s">
        <v>1</v>
      </c>
      <c r="I84" s="5">
        <v>4.5</v>
      </c>
      <c r="J84" s="5" t="s">
        <v>1</v>
      </c>
      <c r="K84" s="6"/>
      <c r="L84" s="5">
        <v>4.5</v>
      </c>
      <c r="M84">
        <v>17</v>
      </c>
      <c r="N84" s="11">
        <v>5.5</v>
      </c>
      <c r="O84" s="12">
        <v>3</v>
      </c>
      <c r="P84" s="19" t="s">
        <v>43</v>
      </c>
    </row>
    <row r="85" spans="1:15" ht="12.75">
      <c r="A85">
        <v>6</v>
      </c>
      <c r="B85">
        <v>2.7</v>
      </c>
      <c r="C85">
        <v>5.1</v>
      </c>
      <c r="D85">
        <v>1.6</v>
      </c>
      <c r="E85" t="s">
        <v>1</v>
      </c>
      <c r="I85" s="5">
        <v>4.5</v>
      </c>
      <c r="J85" s="5" t="s">
        <v>1</v>
      </c>
      <c r="K85" s="6"/>
      <c r="L85" s="5">
        <v>4.5</v>
      </c>
      <c r="N85" s="7">
        <v>5.6</v>
      </c>
      <c r="O85" s="8">
        <v>6</v>
      </c>
    </row>
    <row r="86" spans="1:15" ht="12.75">
      <c r="A86">
        <v>5.4</v>
      </c>
      <c r="B86">
        <v>3</v>
      </c>
      <c r="C86">
        <v>4.5</v>
      </c>
      <c r="D86">
        <v>1.5</v>
      </c>
      <c r="E86" t="s">
        <v>1</v>
      </c>
      <c r="I86" s="5">
        <v>4.5</v>
      </c>
      <c r="J86" s="5" t="s">
        <v>1</v>
      </c>
      <c r="K86" s="6"/>
      <c r="L86" s="5">
        <v>4.5</v>
      </c>
      <c r="N86" s="9">
        <v>5.7</v>
      </c>
      <c r="O86" s="10">
        <v>3</v>
      </c>
    </row>
    <row r="87" spans="1:15" ht="12.75">
      <c r="A87">
        <v>6</v>
      </c>
      <c r="B87">
        <v>3.4</v>
      </c>
      <c r="C87">
        <v>4.5</v>
      </c>
      <c r="D87">
        <v>1.6</v>
      </c>
      <c r="E87" t="s">
        <v>1</v>
      </c>
      <c r="I87" s="5">
        <v>4.5</v>
      </c>
      <c r="J87" s="5" t="s">
        <v>1</v>
      </c>
      <c r="K87" s="6"/>
      <c r="L87" s="5">
        <v>4.5</v>
      </c>
      <c r="N87" s="9">
        <v>5.8</v>
      </c>
      <c r="O87" s="10">
        <v>3</v>
      </c>
    </row>
    <row r="88" spans="1:15" ht="12.75">
      <c r="A88">
        <v>6.7</v>
      </c>
      <c r="B88">
        <v>3.1</v>
      </c>
      <c r="C88">
        <v>4.7</v>
      </c>
      <c r="D88">
        <v>1.5</v>
      </c>
      <c r="E88" t="s">
        <v>1</v>
      </c>
      <c r="I88" s="5">
        <v>4.5</v>
      </c>
      <c r="J88" s="5" t="s">
        <v>2</v>
      </c>
      <c r="L88" s="5">
        <v>4.5</v>
      </c>
      <c r="N88" s="9">
        <v>5.9</v>
      </c>
      <c r="O88" s="10">
        <v>2</v>
      </c>
    </row>
    <row r="89" spans="1:15" ht="12.75">
      <c r="A89">
        <v>6.3</v>
      </c>
      <c r="B89">
        <v>2.3</v>
      </c>
      <c r="C89">
        <v>4.4</v>
      </c>
      <c r="D89">
        <v>1.3</v>
      </c>
      <c r="E89" t="s">
        <v>1</v>
      </c>
      <c r="I89" s="5">
        <v>4.6</v>
      </c>
      <c r="J89" s="5" t="s">
        <v>1</v>
      </c>
      <c r="L89" s="5">
        <v>4.6</v>
      </c>
      <c r="N89" s="11">
        <v>6</v>
      </c>
      <c r="O89" s="12">
        <v>2</v>
      </c>
    </row>
    <row r="90" spans="1:15" ht="12.75">
      <c r="A90">
        <v>5.6</v>
      </c>
      <c r="B90">
        <v>3</v>
      </c>
      <c r="C90">
        <v>4.1</v>
      </c>
      <c r="D90">
        <v>1.3</v>
      </c>
      <c r="E90" t="s">
        <v>1</v>
      </c>
      <c r="I90" s="5">
        <v>4.6</v>
      </c>
      <c r="J90" s="5" t="s">
        <v>1</v>
      </c>
      <c r="L90" s="5">
        <v>4.6</v>
      </c>
      <c r="N90" s="7">
        <v>6.1</v>
      </c>
      <c r="O90" s="8">
        <v>3</v>
      </c>
    </row>
    <row r="91" spans="1:15" ht="12.75">
      <c r="A91">
        <v>5.5</v>
      </c>
      <c r="B91">
        <v>2.5</v>
      </c>
      <c r="C91">
        <v>4</v>
      </c>
      <c r="D91">
        <v>1.3</v>
      </c>
      <c r="E91" t="s">
        <v>1</v>
      </c>
      <c r="I91" s="5">
        <v>4.6</v>
      </c>
      <c r="J91" s="5" t="s">
        <v>1</v>
      </c>
      <c r="L91" s="5">
        <v>4.6</v>
      </c>
      <c r="N91" s="9">
        <v>6.3</v>
      </c>
      <c r="O91" s="10">
        <v>1</v>
      </c>
    </row>
    <row r="92" spans="1:15" ht="12.75">
      <c r="A92">
        <v>5.5</v>
      </c>
      <c r="B92">
        <v>2.6</v>
      </c>
      <c r="C92">
        <v>4.4</v>
      </c>
      <c r="D92">
        <v>1.2</v>
      </c>
      <c r="E92" t="s">
        <v>1</v>
      </c>
      <c r="I92" s="5">
        <v>4.7</v>
      </c>
      <c r="J92" s="5" t="s">
        <v>1</v>
      </c>
      <c r="L92" s="5">
        <v>4.7</v>
      </c>
      <c r="N92" s="11">
        <v>6.4</v>
      </c>
      <c r="O92" s="12">
        <v>1</v>
      </c>
    </row>
    <row r="93" spans="1:15" ht="12.75">
      <c r="A93">
        <v>6.1</v>
      </c>
      <c r="B93">
        <v>3</v>
      </c>
      <c r="C93">
        <v>4.6</v>
      </c>
      <c r="D93">
        <v>1.4</v>
      </c>
      <c r="E93" t="s">
        <v>1</v>
      </c>
      <c r="I93" s="5">
        <v>4.7</v>
      </c>
      <c r="J93" s="5" t="s">
        <v>1</v>
      </c>
      <c r="L93" s="5">
        <v>4.7</v>
      </c>
      <c r="N93" s="7">
        <v>6.6</v>
      </c>
      <c r="O93" s="8">
        <v>1</v>
      </c>
    </row>
    <row r="94" spans="1:15" ht="12.75">
      <c r="A94">
        <v>5.8</v>
      </c>
      <c r="B94">
        <v>2.6</v>
      </c>
      <c r="C94">
        <v>4</v>
      </c>
      <c r="D94">
        <v>1.2</v>
      </c>
      <c r="E94" t="s">
        <v>1</v>
      </c>
      <c r="I94" s="5">
        <v>4.7</v>
      </c>
      <c r="J94" s="5" t="s">
        <v>1</v>
      </c>
      <c r="L94" s="5">
        <v>4.7</v>
      </c>
      <c r="N94" s="9">
        <v>6.7</v>
      </c>
      <c r="O94" s="10">
        <v>2</v>
      </c>
    </row>
    <row r="95" spans="1:15" ht="12.75">
      <c r="A95">
        <v>5</v>
      </c>
      <c r="B95">
        <v>2.3</v>
      </c>
      <c r="C95">
        <v>3.3</v>
      </c>
      <c r="D95">
        <v>1</v>
      </c>
      <c r="E95" t="s">
        <v>1</v>
      </c>
      <c r="I95" s="5">
        <v>4.7</v>
      </c>
      <c r="J95" s="5" t="s">
        <v>1</v>
      </c>
      <c r="L95" s="5">
        <v>4.7</v>
      </c>
      <c r="N95" s="11">
        <v>6.9</v>
      </c>
      <c r="O95" s="12">
        <v>1</v>
      </c>
    </row>
    <row r="96" spans="1:12" ht="12.75">
      <c r="A96">
        <v>5.6</v>
      </c>
      <c r="B96">
        <v>2.7</v>
      </c>
      <c r="C96">
        <v>4.2</v>
      </c>
      <c r="D96">
        <v>1.3</v>
      </c>
      <c r="E96" t="s">
        <v>1</v>
      </c>
      <c r="I96" s="5">
        <v>4.7</v>
      </c>
      <c r="J96" s="5" t="s">
        <v>1</v>
      </c>
      <c r="L96" s="5">
        <v>4.7</v>
      </c>
    </row>
    <row r="97" spans="1:12" ht="12.75">
      <c r="A97">
        <v>5.7</v>
      </c>
      <c r="B97">
        <v>3</v>
      </c>
      <c r="C97">
        <v>4.2</v>
      </c>
      <c r="D97">
        <v>1.2</v>
      </c>
      <c r="E97" t="s">
        <v>1</v>
      </c>
      <c r="I97" s="5">
        <v>4.8</v>
      </c>
      <c r="J97" s="5" t="s">
        <v>1</v>
      </c>
      <c r="L97" s="5">
        <v>4.8</v>
      </c>
    </row>
    <row r="98" spans="1:12" ht="12.75">
      <c r="A98">
        <v>5.7</v>
      </c>
      <c r="B98">
        <v>2.9</v>
      </c>
      <c r="C98">
        <v>4.2</v>
      </c>
      <c r="D98">
        <v>1.3</v>
      </c>
      <c r="E98" t="s">
        <v>1</v>
      </c>
      <c r="I98" s="5">
        <v>4.8</v>
      </c>
      <c r="J98" s="5" t="s">
        <v>1</v>
      </c>
      <c r="L98" s="5">
        <v>4.8</v>
      </c>
    </row>
    <row r="99" spans="1:12" ht="12.75">
      <c r="A99">
        <v>6.2</v>
      </c>
      <c r="B99">
        <v>2.9</v>
      </c>
      <c r="C99">
        <v>4.3</v>
      </c>
      <c r="D99">
        <v>1.3</v>
      </c>
      <c r="E99" t="s">
        <v>1</v>
      </c>
      <c r="I99" s="5">
        <v>4.8</v>
      </c>
      <c r="J99" s="5" t="s">
        <v>2</v>
      </c>
      <c r="L99" s="5">
        <v>4.8</v>
      </c>
    </row>
    <row r="100" spans="1:29" ht="12.75">
      <c r="A100">
        <v>5.1</v>
      </c>
      <c r="B100">
        <v>2.5</v>
      </c>
      <c r="C100">
        <v>3</v>
      </c>
      <c r="D100">
        <v>1.1</v>
      </c>
      <c r="E100" t="s">
        <v>1</v>
      </c>
      <c r="I100" s="5">
        <v>4.8</v>
      </c>
      <c r="J100" s="5" t="s">
        <v>2</v>
      </c>
      <c r="L100" s="5">
        <v>4.8</v>
      </c>
      <c r="AC100" s="26" t="s">
        <v>26</v>
      </c>
    </row>
    <row r="101" spans="1:12" ht="12.75">
      <c r="A101">
        <v>5.7</v>
      </c>
      <c r="B101">
        <v>2.8</v>
      </c>
      <c r="C101">
        <v>4.1</v>
      </c>
      <c r="D101">
        <v>1.3</v>
      </c>
      <c r="E101" t="s">
        <v>1</v>
      </c>
      <c r="I101" s="5">
        <v>4.9</v>
      </c>
      <c r="J101" s="5" t="s">
        <v>1</v>
      </c>
      <c r="L101" s="5">
        <v>4.9</v>
      </c>
    </row>
    <row r="102" spans="1:29" ht="12.75">
      <c r="A102">
        <v>6.3</v>
      </c>
      <c r="B102">
        <v>3.3</v>
      </c>
      <c r="C102">
        <v>6</v>
      </c>
      <c r="D102">
        <v>2.5</v>
      </c>
      <c r="E102" t="s">
        <v>2</v>
      </c>
      <c r="I102" s="5">
        <v>4.9</v>
      </c>
      <c r="J102" s="5" t="s">
        <v>1</v>
      </c>
      <c r="L102" s="5">
        <v>4.9</v>
      </c>
      <c r="Q102" s="23" t="s">
        <v>16</v>
      </c>
      <c r="R102" s="19" t="s">
        <v>19</v>
      </c>
      <c r="V102" s="25" t="s">
        <v>22</v>
      </c>
      <c r="W102" s="19" t="s">
        <v>23</v>
      </c>
      <c r="Y102" s="25" t="s">
        <v>22</v>
      </c>
      <c r="Z102">
        <v>0.08314</v>
      </c>
      <c r="AC102" s="19" t="s">
        <v>27</v>
      </c>
    </row>
    <row r="103" spans="1:25" ht="12.75">
      <c r="A103">
        <v>5.8</v>
      </c>
      <c r="B103">
        <v>2.7</v>
      </c>
      <c r="C103">
        <v>5.1</v>
      </c>
      <c r="D103">
        <v>1.9</v>
      </c>
      <c r="E103" t="s">
        <v>2</v>
      </c>
      <c r="I103" s="5">
        <v>4.9</v>
      </c>
      <c r="J103" s="5" t="s">
        <v>2</v>
      </c>
      <c r="L103" s="5">
        <v>4.9</v>
      </c>
      <c r="V103" s="22"/>
      <c r="Y103" s="22"/>
    </row>
    <row r="104" spans="1:33" ht="12.75">
      <c r="A104">
        <v>7.1</v>
      </c>
      <c r="B104">
        <v>3</v>
      </c>
      <c r="C104">
        <v>5.9</v>
      </c>
      <c r="D104">
        <v>2.1</v>
      </c>
      <c r="E104" t="s">
        <v>2</v>
      </c>
      <c r="I104" s="5">
        <v>4.9</v>
      </c>
      <c r="J104" s="5" t="s">
        <v>2</v>
      </c>
      <c r="L104" s="5">
        <v>4.9</v>
      </c>
      <c r="V104" s="22"/>
      <c r="Y104" s="22"/>
      <c r="AC104" s="19" t="s">
        <v>28</v>
      </c>
      <c r="AF104" s="25" t="s">
        <v>22</v>
      </c>
      <c r="AG104">
        <v>0.47712</v>
      </c>
    </row>
    <row r="105" spans="1:26" ht="12.75">
      <c r="A105">
        <v>6.3</v>
      </c>
      <c r="B105">
        <v>2.9</v>
      </c>
      <c r="C105">
        <v>5.6</v>
      </c>
      <c r="D105">
        <v>1.8</v>
      </c>
      <c r="E105" t="s">
        <v>2</v>
      </c>
      <c r="I105" s="5">
        <v>4.9</v>
      </c>
      <c r="J105" s="5" t="s">
        <v>2</v>
      </c>
      <c r="L105" s="5">
        <v>4.9</v>
      </c>
      <c r="Q105" s="23" t="s">
        <v>17</v>
      </c>
      <c r="R105" s="19" t="s">
        <v>20</v>
      </c>
      <c r="V105" s="25" t="s">
        <v>22</v>
      </c>
      <c r="W105" s="19" t="s">
        <v>24</v>
      </c>
      <c r="Y105" s="25" t="s">
        <v>22</v>
      </c>
      <c r="Z105">
        <v>0.2886</v>
      </c>
    </row>
    <row r="106" spans="1:25" ht="12.75">
      <c r="A106">
        <v>6.5</v>
      </c>
      <c r="B106">
        <v>3</v>
      </c>
      <c r="C106">
        <v>5.8</v>
      </c>
      <c r="D106">
        <v>2.2</v>
      </c>
      <c r="E106" t="s">
        <v>2</v>
      </c>
      <c r="I106" s="5">
        <v>5</v>
      </c>
      <c r="J106" s="5" t="s">
        <v>1</v>
      </c>
      <c r="L106" s="5">
        <v>5</v>
      </c>
      <c r="V106" s="22"/>
      <c r="Y106" s="22"/>
    </row>
    <row r="107" spans="1:25" ht="12.75">
      <c r="A107">
        <v>7.6</v>
      </c>
      <c r="B107">
        <v>3</v>
      </c>
      <c r="C107">
        <v>6.6</v>
      </c>
      <c r="D107">
        <v>2.1</v>
      </c>
      <c r="E107" t="s">
        <v>2</v>
      </c>
      <c r="I107" s="5">
        <v>5</v>
      </c>
      <c r="J107" s="5" t="s">
        <v>2</v>
      </c>
      <c r="L107" s="5">
        <v>5</v>
      </c>
      <c r="V107" s="22"/>
      <c r="Y107" s="22"/>
    </row>
    <row r="108" spans="1:28" ht="12.75">
      <c r="A108">
        <v>4.9</v>
      </c>
      <c r="B108">
        <v>2.5</v>
      </c>
      <c r="C108">
        <v>4.5</v>
      </c>
      <c r="D108">
        <v>1.7</v>
      </c>
      <c r="E108" t="s">
        <v>2</v>
      </c>
      <c r="I108" s="5">
        <v>5</v>
      </c>
      <c r="J108" s="5" t="s">
        <v>2</v>
      </c>
      <c r="L108" s="5">
        <v>5</v>
      </c>
      <c r="Q108" s="23" t="s">
        <v>18</v>
      </c>
      <c r="R108" s="19" t="s">
        <v>21</v>
      </c>
      <c r="V108" s="25" t="s">
        <v>22</v>
      </c>
      <c r="W108" s="19" t="s">
        <v>25</v>
      </c>
      <c r="Y108" s="25" t="s">
        <v>22</v>
      </c>
      <c r="Z108">
        <v>0.09716</v>
      </c>
      <c r="AB108" t="s">
        <v>30</v>
      </c>
    </row>
    <row r="109" spans="1:28" ht="12.75">
      <c r="A109">
        <v>7.3</v>
      </c>
      <c r="B109">
        <v>2.9</v>
      </c>
      <c r="C109">
        <v>6.3</v>
      </c>
      <c r="D109">
        <v>1.8</v>
      </c>
      <c r="E109" t="s">
        <v>2</v>
      </c>
      <c r="I109" s="5">
        <v>5</v>
      </c>
      <c r="J109" s="5" t="s">
        <v>2</v>
      </c>
      <c r="L109" s="5">
        <v>5</v>
      </c>
      <c r="AB109" s="19" t="s">
        <v>31</v>
      </c>
    </row>
    <row r="110" spans="1:28" ht="12.75">
      <c r="A110">
        <v>6.7</v>
      </c>
      <c r="B110">
        <v>2.5</v>
      </c>
      <c r="C110">
        <v>5.8</v>
      </c>
      <c r="D110">
        <v>1.8</v>
      </c>
      <c r="E110" t="s">
        <v>2</v>
      </c>
      <c r="I110" s="5">
        <v>5.1</v>
      </c>
      <c r="J110" s="5" t="s">
        <v>1</v>
      </c>
      <c r="L110" s="5">
        <v>5.1</v>
      </c>
      <c r="Z110">
        <f>Z102+Z105+Z108</f>
        <v>0.4689</v>
      </c>
      <c r="AB110">
        <f>59/150</f>
        <v>0.3933333333333333</v>
      </c>
    </row>
    <row r="111" spans="1:15" ht="12.75">
      <c r="A111">
        <v>7.2</v>
      </c>
      <c r="B111">
        <v>3.6</v>
      </c>
      <c r="C111">
        <v>6.1</v>
      </c>
      <c r="D111">
        <v>2.5</v>
      </c>
      <c r="E111" t="s">
        <v>2</v>
      </c>
      <c r="I111" s="5">
        <v>5.1</v>
      </c>
      <c r="J111" s="5" t="s">
        <v>2</v>
      </c>
      <c r="L111" s="5">
        <v>5.1</v>
      </c>
      <c r="O111" s="19" t="s">
        <v>43</v>
      </c>
    </row>
    <row r="112" spans="1:27" ht="12.75">
      <c r="A112">
        <v>6.5</v>
      </c>
      <c r="B112">
        <v>3.2</v>
      </c>
      <c r="C112">
        <v>5.1</v>
      </c>
      <c r="D112">
        <v>2</v>
      </c>
      <c r="E112" t="s">
        <v>2</v>
      </c>
      <c r="I112" s="5">
        <v>5.1</v>
      </c>
      <c r="J112" s="5" t="s">
        <v>2</v>
      </c>
      <c r="L112" s="5">
        <v>5.1</v>
      </c>
      <c r="Q112" s="23" t="s">
        <v>42</v>
      </c>
      <c r="R112" s="19" t="s">
        <v>44</v>
      </c>
      <c r="W112" s="19" t="s">
        <v>45</v>
      </c>
      <c r="Y112" s="23" t="s">
        <v>29</v>
      </c>
      <c r="Z112">
        <f>AG104-(AB110*Z110)</f>
        <v>0.292686</v>
      </c>
      <c r="AA112" s="26" t="s">
        <v>46</v>
      </c>
    </row>
    <row r="113" spans="1:12" ht="12.75">
      <c r="A113">
        <v>6.4</v>
      </c>
      <c r="B113">
        <v>2.7</v>
      </c>
      <c r="C113">
        <v>5.3</v>
      </c>
      <c r="D113">
        <v>1.9</v>
      </c>
      <c r="E113" t="s">
        <v>2</v>
      </c>
      <c r="I113" s="5">
        <v>5.1</v>
      </c>
      <c r="J113" s="5" t="s">
        <v>2</v>
      </c>
      <c r="L113" s="5">
        <v>5.1</v>
      </c>
    </row>
    <row r="114" spans="1:26" ht="12.75">
      <c r="A114">
        <v>6.8</v>
      </c>
      <c r="B114">
        <v>3</v>
      </c>
      <c r="C114">
        <v>5.5</v>
      </c>
      <c r="D114">
        <v>2.1</v>
      </c>
      <c r="E114" t="s">
        <v>2</v>
      </c>
      <c r="I114" s="5">
        <v>5.1</v>
      </c>
      <c r="J114" s="5" t="s">
        <v>2</v>
      </c>
      <c r="L114" s="5">
        <v>5.1</v>
      </c>
      <c r="W114">
        <v>0.29705</v>
      </c>
      <c r="Y114">
        <f>AG104-((37/150)*W114)</f>
        <v>0.40384766666666666</v>
      </c>
      <c r="Z114" s="23" t="s">
        <v>42</v>
      </c>
    </row>
    <row r="115" spans="1:12" ht="12.75">
      <c r="A115">
        <v>5.7</v>
      </c>
      <c r="B115">
        <v>2.5</v>
      </c>
      <c r="C115">
        <v>5</v>
      </c>
      <c r="D115">
        <v>2</v>
      </c>
      <c r="E115" t="s">
        <v>2</v>
      </c>
      <c r="I115" s="5">
        <v>5.1</v>
      </c>
      <c r="J115" s="5" t="s">
        <v>2</v>
      </c>
      <c r="L115" s="5">
        <v>5.1</v>
      </c>
    </row>
    <row r="116" spans="1:12" ht="12.75">
      <c r="A116">
        <v>5.8</v>
      </c>
      <c r="B116">
        <v>2.8</v>
      </c>
      <c r="C116">
        <v>5.1</v>
      </c>
      <c r="D116">
        <v>2.4</v>
      </c>
      <c r="E116" t="s">
        <v>2</v>
      </c>
      <c r="I116" s="5">
        <v>5.1</v>
      </c>
      <c r="J116" s="5" t="s">
        <v>2</v>
      </c>
      <c r="L116" s="5">
        <v>5.1</v>
      </c>
    </row>
    <row r="117" spans="1:12" ht="12.75">
      <c r="A117">
        <v>6.4</v>
      </c>
      <c r="B117">
        <v>3.2</v>
      </c>
      <c r="C117">
        <v>5.3</v>
      </c>
      <c r="D117">
        <v>2.3</v>
      </c>
      <c r="E117" t="s">
        <v>2</v>
      </c>
      <c r="I117" s="5">
        <v>5.1</v>
      </c>
      <c r="J117" s="5" t="s">
        <v>2</v>
      </c>
      <c r="L117" s="5">
        <v>5.1</v>
      </c>
    </row>
    <row r="118" spans="1:12" ht="12.75">
      <c r="A118">
        <v>6.5</v>
      </c>
      <c r="B118">
        <v>3</v>
      </c>
      <c r="C118">
        <v>5.5</v>
      </c>
      <c r="D118">
        <v>1.8</v>
      </c>
      <c r="E118" t="s">
        <v>2</v>
      </c>
      <c r="I118">
        <v>5.2</v>
      </c>
      <c r="J118" t="s">
        <v>2</v>
      </c>
      <c r="L118">
        <v>5.2</v>
      </c>
    </row>
    <row r="119" spans="1:12" ht="12.75">
      <c r="A119">
        <v>7.7</v>
      </c>
      <c r="B119">
        <v>3.8</v>
      </c>
      <c r="C119">
        <v>6.7</v>
      </c>
      <c r="D119">
        <v>2.2</v>
      </c>
      <c r="E119" t="s">
        <v>2</v>
      </c>
      <c r="I119">
        <v>5.2</v>
      </c>
      <c r="J119" t="s">
        <v>2</v>
      </c>
      <c r="L119">
        <v>5.2</v>
      </c>
    </row>
    <row r="120" spans="1:12" ht="12.75">
      <c r="A120">
        <v>7.7</v>
      </c>
      <c r="B120">
        <v>2.6</v>
      </c>
      <c r="C120">
        <v>6.9</v>
      </c>
      <c r="D120">
        <v>2.3</v>
      </c>
      <c r="E120" t="s">
        <v>2</v>
      </c>
      <c r="I120">
        <v>5.3</v>
      </c>
      <c r="J120" t="s">
        <v>2</v>
      </c>
      <c r="L120">
        <v>5.3</v>
      </c>
    </row>
    <row r="121" spans="1:12" ht="12.75">
      <c r="A121">
        <v>6</v>
      </c>
      <c r="B121">
        <v>2.2</v>
      </c>
      <c r="C121">
        <v>5</v>
      </c>
      <c r="D121">
        <v>1.5</v>
      </c>
      <c r="E121" t="s">
        <v>2</v>
      </c>
      <c r="I121">
        <v>5.3</v>
      </c>
      <c r="J121" t="s">
        <v>2</v>
      </c>
      <c r="L121">
        <v>5.3</v>
      </c>
    </row>
    <row r="122" spans="1:12" ht="12.75">
      <c r="A122">
        <v>6.9</v>
      </c>
      <c r="B122">
        <v>3.2</v>
      </c>
      <c r="C122">
        <v>5.7</v>
      </c>
      <c r="D122">
        <v>2.3</v>
      </c>
      <c r="E122" t="s">
        <v>2</v>
      </c>
      <c r="I122">
        <v>5.4</v>
      </c>
      <c r="J122" t="s">
        <v>2</v>
      </c>
      <c r="L122">
        <v>5.4</v>
      </c>
    </row>
    <row r="123" spans="1:12" ht="12.75">
      <c r="A123">
        <v>5.6</v>
      </c>
      <c r="B123">
        <v>2.8</v>
      </c>
      <c r="C123">
        <v>4.9</v>
      </c>
      <c r="D123">
        <v>2</v>
      </c>
      <c r="E123" t="s">
        <v>2</v>
      </c>
      <c r="I123">
        <v>5.4</v>
      </c>
      <c r="J123" t="s">
        <v>2</v>
      </c>
      <c r="L123">
        <v>5.4</v>
      </c>
    </row>
    <row r="124" spans="1:12" ht="12.75">
      <c r="A124">
        <v>7.7</v>
      </c>
      <c r="B124">
        <v>2.8</v>
      </c>
      <c r="C124">
        <v>6.7</v>
      </c>
      <c r="D124">
        <v>2</v>
      </c>
      <c r="E124" t="s">
        <v>2</v>
      </c>
      <c r="I124">
        <v>5.5</v>
      </c>
      <c r="J124" t="s">
        <v>2</v>
      </c>
      <c r="L124">
        <v>5.5</v>
      </c>
    </row>
    <row r="125" spans="1:12" ht="12.75">
      <c r="A125">
        <v>6.3</v>
      </c>
      <c r="B125">
        <v>2.7</v>
      </c>
      <c r="C125">
        <v>4.9</v>
      </c>
      <c r="D125">
        <v>1.8</v>
      </c>
      <c r="E125" t="s">
        <v>2</v>
      </c>
      <c r="I125">
        <v>5.5</v>
      </c>
      <c r="J125" t="s">
        <v>2</v>
      </c>
      <c r="L125">
        <v>5.5</v>
      </c>
    </row>
    <row r="126" spans="1:12" ht="12.75">
      <c r="A126">
        <v>6.7</v>
      </c>
      <c r="B126">
        <v>3.3</v>
      </c>
      <c r="C126">
        <v>5.7</v>
      </c>
      <c r="D126">
        <v>2.1</v>
      </c>
      <c r="E126" t="s">
        <v>2</v>
      </c>
      <c r="I126">
        <v>5.5</v>
      </c>
      <c r="J126" t="s">
        <v>2</v>
      </c>
      <c r="L126">
        <v>5.5</v>
      </c>
    </row>
    <row r="127" spans="1:12" ht="12.75">
      <c r="A127">
        <v>7.2</v>
      </c>
      <c r="B127">
        <v>3.2</v>
      </c>
      <c r="C127">
        <v>6</v>
      </c>
      <c r="D127">
        <v>1.8</v>
      </c>
      <c r="E127" t="s">
        <v>2</v>
      </c>
      <c r="I127">
        <v>5.6</v>
      </c>
      <c r="J127" t="s">
        <v>2</v>
      </c>
      <c r="L127">
        <v>5.6</v>
      </c>
    </row>
    <row r="128" spans="1:12" ht="12.75">
      <c r="A128">
        <v>6.2</v>
      </c>
      <c r="B128">
        <v>2.8</v>
      </c>
      <c r="C128">
        <v>4.8</v>
      </c>
      <c r="D128">
        <v>1.8</v>
      </c>
      <c r="E128" t="s">
        <v>2</v>
      </c>
      <c r="I128">
        <v>5.6</v>
      </c>
      <c r="J128" t="s">
        <v>2</v>
      </c>
      <c r="L128">
        <v>5.6</v>
      </c>
    </row>
    <row r="129" spans="1:12" ht="12.75">
      <c r="A129">
        <v>6.1</v>
      </c>
      <c r="B129">
        <v>3</v>
      </c>
      <c r="C129">
        <v>4.9</v>
      </c>
      <c r="D129">
        <v>1.8</v>
      </c>
      <c r="E129" t="s">
        <v>2</v>
      </c>
      <c r="I129">
        <v>5.6</v>
      </c>
      <c r="J129" t="s">
        <v>2</v>
      </c>
      <c r="L129">
        <v>5.6</v>
      </c>
    </row>
    <row r="130" spans="1:12" ht="12.75">
      <c r="A130">
        <v>6.4</v>
      </c>
      <c r="B130">
        <v>2.8</v>
      </c>
      <c r="C130">
        <v>5.6</v>
      </c>
      <c r="D130">
        <v>2.1</v>
      </c>
      <c r="E130" t="s">
        <v>2</v>
      </c>
      <c r="I130">
        <v>5.6</v>
      </c>
      <c r="J130" t="s">
        <v>2</v>
      </c>
      <c r="L130">
        <v>5.6</v>
      </c>
    </row>
    <row r="131" spans="1:12" ht="12.75">
      <c r="A131">
        <v>7.2</v>
      </c>
      <c r="B131">
        <v>3</v>
      </c>
      <c r="C131">
        <v>5.8</v>
      </c>
      <c r="D131">
        <v>1.6</v>
      </c>
      <c r="E131" t="s">
        <v>2</v>
      </c>
      <c r="I131">
        <v>5.6</v>
      </c>
      <c r="J131" t="s">
        <v>2</v>
      </c>
      <c r="L131">
        <v>5.6</v>
      </c>
    </row>
    <row r="132" spans="1:12" ht="12.75">
      <c r="A132">
        <v>7.4</v>
      </c>
      <c r="B132">
        <v>2.8</v>
      </c>
      <c r="C132">
        <v>6.1</v>
      </c>
      <c r="D132">
        <v>1.9</v>
      </c>
      <c r="E132" t="s">
        <v>2</v>
      </c>
      <c r="I132">
        <v>5.6</v>
      </c>
      <c r="J132" t="s">
        <v>2</v>
      </c>
      <c r="L132">
        <v>5.6</v>
      </c>
    </row>
    <row r="133" spans="1:12" ht="12.75">
      <c r="A133">
        <v>7.9</v>
      </c>
      <c r="B133">
        <v>3.8</v>
      </c>
      <c r="C133">
        <v>6.4</v>
      </c>
      <c r="D133">
        <v>2</v>
      </c>
      <c r="E133" t="s">
        <v>2</v>
      </c>
      <c r="I133">
        <v>5.7</v>
      </c>
      <c r="J133" t="s">
        <v>2</v>
      </c>
      <c r="L133">
        <v>5.7</v>
      </c>
    </row>
    <row r="134" spans="1:12" ht="12.75">
      <c r="A134">
        <v>6.4</v>
      </c>
      <c r="B134">
        <v>2.8</v>
      </c>
      <c r="C134">
        <v>5.6</v>
      </c>
      <c r="D134">
        <v>2.2</v>
      </c>
      <c r="E134" t="s">
        <v>2</v>
      </c>
      <c r="I134">
        <v>5.7</v>
      </c>
      <c r="J134" t="s">
        <v>2</v>
      </c>
      <c r="L134">
        <v>5.7</v>
      </c>
    </row>
    <row r="135" spans="1:12" ht="12.75">
      <c r="A135">
        <v>6.3</v>
      </c>
      <c r="B135">
        <v>2.8</v>
      </c>
      <c r="C135">
        <v>5.1</v>
      </c>
      <c r="D135">
        <v>1.5</v>
      </c>
      <c r="E135" t="s">
        <v>2</v>
      </c>
      <c r="I135">
        <v>5.7</v>
      </c>
      <c r="J135" t="s">
        <v>2</v>
      </c>
      <c r="L135">
        <v>5.7</v>
      </c>
    </row>
    <row r="136" spans="1:12" ht="12.75">
      <c r="A136">
        <v>6.1</v>
      </c>
      <c r="B136">
        <v>2.6</v>
      </c>
      <c r="C136">
        <v>5.6</v>
      </c>
      <c r="D136">
        <v>1.4</v>
      </c>
      <c r="E136" t="s">
        <v>2</v>
      </c>
      <c r="I136">
        <v>5.8</v>
      </c>
      <c r="J136" t="s">
        <v>2</v>
      </c>
      <c r="L136">
        <v>5.8</v>
      </c>
    </row>
    <row r="137" spans="1:12" ht="12.75">
      <c r="A137">
        <v>7.7</v>
      </c>
      <c r="B137">
        <v>3</v>
      </c>
      <c r="C137">
        <v>6.1</v>
      </c>
      <c r="D137">
        <v>2.3</v>
      </c>
      <c r="E137" t="s">
        <v>2</v>
      </c>
      <c r="I137">
        <v>5.8</v>
      </c>
      <c r="J137" t="s">
        <v>2</v>
      </c>
      <c r="L137">
        <v>5.8</v>
      </c>
    </row>
    <row r="138" spans="1:12" ht="12.75">
      <c r="A138">
        <v>6.3</v>
      </c>
      <c r="B138">
        <v>3.4</v>
      </c>
      <c r="C138">
        <v>5.6</v>
      </c>
      <c r="D138">
        <v>2.4</v>
      </c>
      <c r="E138" t="s">
        <v>2</v>
      </c>
      <c r="I138">
        <v>5.8</v>
      </c>
      <c r="J138" t="s">
        <v>2</v>
      </c>
      <c r="L138">
        <v>5.8</v>
      </c>
    </row>
    <row r="139" spans="1:12" ht="12.75">
      <c r="A139">
        <v>6.4</v>
      </c>
      <c r="B139">
        <v>3.1</v>
      </c>
      <c r="C139">
        <v>5.5</v>
      </c>
      <c r="D139">
        <v>1.8</v>
      </c>
      <c r="E139" t="s">
        <v>2</v>
      </c>
      <c r="I139">
        <v>5.9</v>
      </c>
      <c r="J139" t="s">
        <v>2</v>
      </c>
      <c r="L139">
        <v>5.9</v>
      </c>
    </row>
    <row r="140" spans="1:12" ht="12.75">
      <c r="A140">
        <v>6</v>
      </c>
      <c r="B140">
        <v>3</v>
      </c>
      <c r="C140">
        <v>4.8</v>
      </c>
      <c r="D140">
        <v>1.8</v>
      </c>
      <c r="E140" t="s">
        <v>2</v>
      </c>
      <c r="I140">
        <v>5.9</v>
      </c>
      <c r="J140" t="s">
        <v>2</v>
      </c>
      <c r="L140">
        <v>5.9</v>
      </c>
    </row>
    <row r="141" spans="1:12" ht="12.75">
      <c r="A141">
        <v>6.9</v>
      </c>
      <c r="B141">
        <v>3.1</v>
      </c>
      <c r="C141">
        <v>5.4</v>
      </c>
      <c r="D141">
        <v>2.1</v>
      </c>
      <c r="E141" t="s">
        <v>2</v>
      </c>
      <c r="I141">
        <v>6</v>
      </c>
      <c r="J141" t="s">
        <v>2</v>
      </c>
      <c r="L141">
        <v>6</v>
      </c>
    </row>
    <row r="142" spans="1:12" ht="12.75">
      <c r="A142">
        <v>6.7</v>
      </c>
      <c r="B142">
        <v>3.1</v>
      </c>
      <c r="C142">
        <v>5.6</v>
      </c>
      <c r="D142">
        <v>2.4</v>
      </c>
      <c r="E142" t="s">
        <v>2</v>
      </c>
      <c r="I142">
        <v>6</v>
      </c>
      <c r="J142" t="s">
        <v>2</v>
      </c>
      <c r="L142">
        <v>6</v>
      </c>
    </row>
    <row r="143" spans="1:12" ht="12.75">
      <c r="A143">
        <v>6.9</v>
      </c>
      <c r="B143">
        <v>3.1</v>
      </c>
      <c r="C143">
        <v>5.1</v>
      </c>
      <c r="D143">
        <v>2.3</v>
      </c>
      <c r="E143" t="s">
        <v>2</v>
      </c>
      <c r="I143">
        <v>6.1</v>
      </c>
      <c r="J143" t="s">
        <v>2</v>
      </c>
      <c r="L143">
        <v>6.1</v>
      </c>
    </row>
    <row r="144" spans="1:12" ht="12.75">
      <c r="A144">
        <v>5.8</v>
      </c>
      <c r="B144">
        <v>2.7</v>
      </c>
      <c r="C144">
        <v>5.1</v>
      </c>
      <c r="D144">
        <v>1.9</v>
      </c>
      <c r="E144" t="s">
        <v>2</v>
      </c>
      <c r="I144">
        <v>6.1</v>
      </c>
      <c r="J144" t="s">
        <v>2</v>
      </c>
      <c r="L144">
        <v>6.1</v>
      </c>
    </row>
    <row r="145" spans="1:12" ht="12.75">
      <c r="A145">
        <v>6.8</v>
      </c>
      <c r="B145">
        <v>3.2</v>
      </c>
      <c r="C145">
        <v>5.9</v>
      </c>
      <c r="D145">
        <v>2.3</v>
      </c>
      <c r="E145" t="s">
        <v>2</v>
      </c>
      <c r="I145">
        <v>6.1</v>
      </c>
      <c r="J145" t="s">
        <v>2</v>
      </c>
      <c r="L145">
        <v>6.1</v>
      </c>
    </row>
    <row r="146" spans="1:12" ht="12.75">
      <c r="A146">
        <v>6.7</v>
      </c>
      <c r="B146">
        <v>3.3</v>
      </c>
      <c r="C146">
        <v>5.7</v>
      </c>
      <c r="D146">
        <v>2.5</v>
      </c>
      <c r="E146" t="s">
        <v>2</v>
      </c>
      <c r="I146">
        <v>6.3</v>
      </c>
      <c r="J146" t="s">
        <v>2</v>
      </c>
      <c r="L146">
        <v>6.3</v>
      </c>
    </row>
    <row r="147" spans="1:12" ht="12.75">
      <c r="A147">
        <v>6.7</v>
      </c>
      <c r="B147">
        <v>3</v>
      </c>
      <c r="C147">
        <v>5.2</v>
      </c>
      <c r="D147">
        <v>2.3</v>
      </c>
      <c r="E147" t="s">
        <v>2</v>
      </c>
      <c r="I147">
        <v>6.4</v>
      </c>
      <c r="J147" t="s">
        <v>2</v>
      </c>
      <c r="L147">
        <v>6.4</v>
      </c>
    </row>
    <row r="148" spans="1:12" ht="12.75">
      <c r="A148">
        <v>6.3</v>
      </c>
      <c r="B148">
        <v>2.5</v>
      </c>
      <c r="C148">
        <v>5</v>
      </c>
      <c r="D148">
        <v>1.9</v>
      </c>
      <c r="E148" t="s">
        <v>2</v>
      </c>
      <c r="I148">
        <v>6.6</v>
      </c>
      <c r="J148" t="s">
        <v>2</v>
      </c>
      <c r="L148">
        <v>6.6</v>
      </c>
    </row>
    <row r="149" spans="1:12" ht="12.75">
      <c r="A149">
        <v>6.5</v>
      </c>
      <c r="B149">
        <v>3</v>
      </c>
      <c r="C149">
        <v>5.2</v>
      </c>
      <c r="D149">
        <v>2</v>
      </c>
      <c r="E149" t="s">
        <v>2</v>
      </c>
      <c r="I149">
        <v>6.7</v>
      </c>
      <c r="J149" t="s">
        <v>2</v>
      </c>
      <c r="L149">
        <v>6.7</v>
      </c>
    </row>
    <row r="150" spans="1:12" ht="12.75">
      <c r="A150">
        <v>6.2</v>
      </c>
      <c r="B150">
        <v>3.4</v>
      </c>
      <c r="C150">
        <v>5.4</v>
      </c>
      <c r="D150">
        <v>2.3</v>
      </c>
      <c r="E150" t="s">
        <v>2</v>
      </c>
      <c r="I150">
        <v>6.7</v>
      </c>
      <c r="J150" t="s">
        <v>2</v>
      </c>
      <c r="L150">
        <v>6.7</v>
      </c>
    </row>
    <row r="151" spans="1:12" ht="12.75">
      <c r="A151">
        <v>5.9</v>
      </c>
      <c r="B151">
        <v>3</v>
      </c>
      <c r="C151">
        <v>5.1</v>
      </c>
      <c r="D151">
        <v>1.8</v>
      </c>
      <c r="E151" t="s">
        <v>2</v>
      </c>
      <c r="I151">
        <v>6.9</v>
      </c>
      <c r="J151" t="s">
        <v>2</v>
      </c>
      <c r="L151">
        <v>6.9</v>
      </c>
    </row>
    <row r="171" spans="9:11" ht="12.75">
      <c r="I171" s="23" t="s">
        <v>37</v>
      </c>
      <c r="J171" s="23" t="s">
        <v>32</v>
      </c>
      <c r="K171" s="23" t="s">
        <v>33</v>
      </c>
    </row>
    <row r="172" spans="4:11" ht="12.75">
      <c r="D172" s="28">
        <v>0.1</v>
      </c>
      <c r="E172" s="28" t="s">
        <v>0</v>
      </c>
      <c r="I172">
        <v>0.2</v>
      </c>
      <c r="J172">
        <v>1.4</v>
      </c>
      <c r="K172">
        <v>2.5</v>
      </c>
    </row>
    <row r="173" spans="4:11" ht="12.75">
      <c r="D173" s="28">
        <v>0.1</v>
      </c>
      <c r="E173" s="28" t="s">
        <v>0</v>
      </c>
      <c r="I173">
        <v>0.2</v>
      </c>
      <c r="J173">
        <v>1.5</v>
      </c>
      <c r="K173">
        <v>1.9</v>
      </c>
    </row>
    <row r="174" spans="4:11" ht="12.75">
      <c r="D174" s="28">
        <v>0.1</v>
      </c>
      <c r="E174" s="28" t="s">
        <v>0</v>
      </c>
      <c r="I174">
        <v>0.2</v>
      </c>
      <c r="J174">
        <v>1.5</v>
      </c>
      <c r="K174">
        <v>2.1</v>
      </c>
    </row>
    <row r="175" spans="4:11" ht="12.75">
      <c r="D175" s="28">
        <v>0.1</v>
      </c>
      <c r="E175" s="28" t="s">
        <v>0</v>
      </c>
      <c r="I175">
        <v>0.2</v>
      </c>
      <c r="J175">
        <v>1.3</v>
      </c>
      <c r="K175">
        <v>1.8</v>
      </c>
    </row>
    <row r="176" spans="4:11" ht="12.75">
      <c r="D176" s="28">
        <v>0.1</v>
      </c>
      <c r="E176" s="28" t="s">
        <v>0</v>
      </c>
      <c r="I176">
        <v>0.2</v>
      </c>
      <c r="J176">
        <v>1.5</v>
      </c>
      <c r="K176">
        <v>2.2</v>
      </c>
    </row>
    <row r="177" spans="4:11" ht="12.75">
      <c r="D177" s="28">
        <v>0.1</v>
      </c>
      <c r="E177" s="28" t="s">
        <v>0</v>
      </c>
      <c r="I177">
        <v>0.4</v>
      </c>
      <c r="J177">
        <v>1.3</v>
      </c>
      <c r="K177">
        <v>2.1</v>
      </c>
    </row>
    <row r="178" spans="4:11" ht="12.75">
      <c r="D178" s="28">
        <v>0.2</v>
      </c>
      <c r="E178" s="28" t="s">
        <v>0</v>
      </c>
      <c r="I178">
        <v>0.3</v>
      </c>
      <c r="J178">
        <v>1.6</v>
      </c>
      <c r="K178">
        <v>1.7</v>
      </c>
    </row>
    <row r="179" spans="4:11" ht="12.75">
      <c r="D179" s="28">
        <v>0.2</v>
      </c>
      <c r="E179" s="28" t="s">
        <v>0</v>
      </c>
      <c r="I179">
        <v>0.2</v>
      </c>
      <c r="J179">
        <v>1</v>
      </c>
      <c r="K179">
        <v>1.8</v>
      </c>
    </row>
    <row r="180" spans="4:11" ht="12.75">
      <c r="D180" s="28">
        <v>0.2</v>
      </c>
      <c r="E180" s="28" t="s">
        <v>0</v>
      </c>
      <c r="I180">
        <v>0.2</v>
      </c>
      <c r="J180">
        <v>1.3</v>
      </c>
      <c r="K180">
        <v>1.8</v>
      </c>
    </row>
    <row r="181" spans="4:11" ht="12.75">
      <c r="D181" s="28">
        <v>0.2</v>
      </c>
      <c r="E181" s="28" t="s">
        <v>0</v>
      </c>
      <c r="I181">
        <v>0.1</v>
      </c>
      <c r="J181">
        <v>1.4</v>
      </c>
      <c r="K181">
        <v>2.5</v>
      </c>
    </row>
    <row r="182" spans="4:11" ht="12.75">
      <c r="D182" s="28">
        <v>0.2</v>
      </c>
      <c r="E182" s="28" t="s">
        <v>0</v>
      </c>
      <c r="I182">
        <v>0.2</v>
      </c>
      <c r="J182">
        <v>1</v>
      </c>
      <c r="K182">
        <v>2</v>
      </c>
    </row>
    <row r="183" spans="4:11" ht="12.75">
      <c r="D183" s="28">
        <v>0.2</v>
      </c>
      <c r="E183" s="28" t="s">
        <v>0</v>
      </c>
      <c r="I183">
        <v>0.2</v>
      </c>
      <c r="J183">
        <v>1.5</v>
      </c>
      <c r="K183">
        <v>1.9</v>
      </c>
    </row>
    <row r="184" spans="4:11" ht="12.75">
      <c r="D184" s="28">
        <v>0.2</v>
      </c>
      <c r="E184" s="28" t="s">
        <v>0</v>
      </c>
      <c r="I184">
        <v>0.1</v>
      </c>
      <c r="J184">
        <v>1</v>
      </c>
      <c r="K184">
        <v>2.1</v>
      </c>
    </row>
    <row r="185" spans="4:11" ht="12.75">
      <c r="D185" s="28">
        <v>0.2</v>
      </c>
      <c r="E185" s="28" t="s">
        <v>0</v>
      </c>
      <c r="I185">
        <v>0.1</v>
      </c>
      <c r="J185">
        <v>1.4</v>
      </c>
      <c r="K185">
        <v>2</v>
      </c>
    </row>
    <row r="186" spans="4:11" ht="12.75">
      <c r="D186" s="28">
        <v>0.2</v>
      </c>
      <c r="E186" s="28" t="s">
        <v>0</v>
      </c>
      <c r="I186">
        <v>0.2</v>
      </c>
      <c r="J186">
        <v>1.3</v>
      </c>
      <c r="K186">
        <v>2.4</v>
      </c>
    </row>
    <row r="187" spans="4:11" ht="12.75">
      <c r="D187" s="28">
        <v>0.2</v>
      </c>
      <c r="E187" s="28" t="s">
        <v>0</v>
      </c>
      <c r="I187">
        <v>0.4</v>
      </c>
      <c r="J187">
        <v>1.4</v>
      </c>
      <c r="K187">
        <v>2.3</v>
      </c>
    </row>
    <row r="188" spans="4:11" ht="12.75">
      <c r="D188" s="28">
        <v>0.2</v>
      </c>
      <c r="E188" s="28" t="s">
        <v>0</v>
      </c>
      <c r="I188">
        <v>0.4</v>
      </c>
      <c r="J188">
        <v>1.5</v>
      </c>
      <c r="K188">
        <v>1.8</v>
      </c>
    </row>
    <row r="189" spans="4:11" ht="12.75">
      <c r="D189" s="28">
        <v>0.2</v>
      </c>
      <c r="E189" s="28" t="s">
        <v>0</v>
      </c>
      <c r="I189">
        <v>0.3</v>
      </c>
      <c r="J189">
        <v>1</v>
      </c>
      <c r="K189">
        <v>2.2</v>
      </c>
    </row>
    <row r="190" spans="4:11" ht="12.75">
      <c r="D190" s="28">
        <v>0.2</v>
      </c>
      <c r="E190" s="28" t="s">
        <v>0</v>
      </c>
      <c r="I190">
        <v>0.3</v>
      </c>
      <c r="J190">
        <v>1.5</v>
      </c>
      <c r="K190">
        <v>2.3</v>
      </c>
    </row>
    <row r="191" spans="4:11" ht="12.75">
      <c r="D191" s="28">
        <v>0.2</v>
      </c>
      <c r="E191" s="28" t="s">
        <v>0</v>
      </c>
      <c r="I191">
        <v>0.3</v>
      </c>
      <c r="J191">
        <v>1.1</v>
      </c>
      <c r="K191">
        <v>1.5</v>
      </c>
    </row>
    <row r="192" spans="4:11" ht="12.75">
      <c r="D192" s="28">
        <v>0.2</v>
      </c>
      <c r="E192" s="28" t="s">
        <v>0</v>
      </c>
      <c r="I192">
        <v>0.2</v>
      </c>
      <c r="J192">
        <v>1.8</v>
      </c>
      <c r="K192">
        <v>2.3</v>
      </c>
    </row>
    <row r="193" spans="4:11" ht="12.75">
      <c r="D193" s="28">
        <v>0.2</v>
      </c>
      <c r="E193" s="28" t="s">
        <v>0</v>
      </c>
      <c r="I193">
        <v>0.4</v>
      </c>
      <c r="J193">
        <v>1.3</v>
      </c>
      <c r="K193">
        <v>2</v>
      </c>
    </row>
    <row r="194" spans="4:11" ht="12.75">
      <c r="D194" s="28">
        <v>0.2</v>
      </c>
      <c r="E194" s="28" t="s">
        <v>0</v>
      </c>
      <c r="I194">
        <v>0.2</v>
      </c>
      <c r="J194">
        <v>1.5</v>
      </c>
      <c r="K194">
        <v>2</v>
      </c>
    </row>
    <row r="195" spans="4:11" ht="12.75">
      <c r="D195" s="28">
        <v>0.2</v>
      </c>
      <c r="E195" s="28" t="s">
        <v>0</v>
      </c>
      <c r="I195">
        <v>0.5</v>
      </c>
      <c r="J195">
        <v>1.2</v>
      </c>
      <c r="K195">
        <v>1.8</v>
      </c>
    </row>
    <row r="196" spans="4:11" ht="12.75">
      <c r="D196" s="28">
        <v>0.2</v>
      </c>
      <c r="E196" s="28" t="s">
        <v>0</v>
      </c>
      <c r="I196">
        <v>0.2</v>
      </c>
      <c r="J196">
        <v>1.3</v>
      </c>
      <c r="K196">
        <v>2.1</v>
      </c>
    </row>
    <row r="197" spans="4:11" ht="12.75">
      <c r="D197" s="28">
        <v>0.2</v>
      </c>
      <c r="E197" s="28" t="s">
        <v>0</v>
      </c>
      <c r="I197">
        <v>0.2</v>
      </c>
      <c r="J197">
        <v>1.4</v>
      </c>
      <c r="K197">
        <v>1.8</v>
      </c>
    </row>
    <row r="198" spans="4:11" ht="12.75">
      <c r="D198" s="28">
        <v>0.2</v>
      </c>
      <c r="E198" s="28" t="s">
        <v>0</v>
      </c>
      <c r="I198">
        <v>0.4</v>
      </c>
      <c r="J198">
        <v>1.4</v>
      </c>
      <c r="K198">
        <v>1.8</v>
      </c>
    </row>
    <row r="199" spans="4:11" ht="12.75">
      <c r="D199" s="28">
        <v>0.2</v>
      </c>
      <c r="E199" s="28" t="s">
        <v>0</v>
      </c>
      <c r="I199">
        <v>0.2</v>
      </c>
      <c r="J199">
        <v>1.7</v>
      </c>
      <c r="K199">
        <v>1.8</v>
      </c>
    </row>
    <row r="200" spans="4:11" ht="12.75">
      <c r="D200" s="28">
        <v>0.2</v>
      </c>
      <c r="E200" s="28" t="s">
        <v>0</v>
      </c>
      <c r="I200">
        <v>0.2</v>
      </c>
      <c r="J200">
        <v>1.5</v>
      </c>
      <c r="K200">
        <v>2.1</v>
      </c>
    </row>
    <row r="201" spans="4:11" ht="12.75">
      <c r="D201" s="28">
        <v>0.2</v>
      </c>
      <c r="E201" s="28" t="s">
        <v>0</v>
      </c>
      <c r="I201">
        <v>0.2</v>
      </c>
      <c r="J201">
        <v>1</v>
      </c>
      <c r="K201">
        <v>1.6</v>
      </c>
    </row>
    <row r="202" spans="4:11" ht="12.75">
      <c r="D202" s="28">
        <v>0.2</v>
      </c>
      <c r="E202" s="28" t="s">
        <v>0</v>
      </c>
      <c r="I202">
        <v>0.2</v>
      </c>
      <c r="J202">
        <v>1.1</v>
      </c>
      <c r="K202">
        <v>1.9</v>
      </c>
    </row>
    <row r="203" spans="4:11" ht="12.75">
      <c r="D203" s="28">
        <v>0.2</v>
      </c>
      <c r="E203" s="28" t="s">
        <v>0</v>
      </c>
      <c r="I203">
        <v>0.4</v>
      </c>
      <c r="J203">
        <v>1</v>
      </c>
      <c r="K203">
        <v>2</v>
      </c>
    </row>
    <row r="204" spans="4:11" ht="12.75">
      <c r="D204" s="28">
        <v>0.2</v>
      </c>
      <c r="E204" s="28" t="s">
        <v>0</v>
      </c>
      <c r="I204">
        <v>0.1</v>
      </c>
      <c r="J204">
        <v>1.2</v>
      </c>
      <c r="K204">
        <v>2.2</v>
      </c>
    </row>
    <row r="205" spans="4:11" ht="12.75">
      <c r="D205" s="28">
        <v>0.2</v>
      </c>
      <c r="E205" s="28" t="s">
        <v>0</v>
      </c>
      <c r="I205">
        <v>0.2</v>
      </c>
      <c r="J205">
        <v>1.6</v>
      </c>
      <c r="K205">
        <v>1.5</v>
      </c>
    </row>
    <row r="206" spans="4:11" ht="12.75">
      <c r="D206" s="28">
        <v>0.3</v>
      </c>
      <c r="E206" s="28" t="s">
        <v>0</v>
      </c>
      <c r="I206">
        <v>0.1</v>
      </c>
      <c r="J206">
        <v>1.5</v>
      </c>
      <c r="K206">
        <v>1.4</v>
      </c>
    </row>
    <row r="207" spans="4:11" ht="12.75">
      <c r="D207" s="28">
        <v>0.3</v>
      </c>
      <c r="E207" s="28" t="s">
        <v>0</v>
      </c>
      <c r="I207">
        <v>0.2</v>
      </c>
      <c r="J207">
        <v>1.6</v>
      </c>
      <c r="K207">
        <v>2.3</v>
      </c>
    </row>
    <row r="208" spans="4:11" ht="12.75">
      <c r="D208" s="28">
        <v>0.3</v>
      </c>
      <c r="E208" s="28" t="s">
        <v>0</v>
      </c>
      <c r="I208">
        <v>0.2</v>
      </c>
      <c r="J208">
        <v>1.5</v>
      </c>
      <c r="K208">
        <v>2.4</v>
      </c>
    </row>
    <row r="209" spans="4:11" ht="12.75">
      <c r="D209" s="28">
        <v>0.3</v>
      </c>
      <c r="E209" s="28" t="s">
        <v>0</v>
      </c>
      <c r="I209">
        <v>0.1</v>
      </c>
      <c r="J209">
        <v>1.3</v>
      </c>
      <c r="K209">
        <v>1.8</v>
      </c>
    </row>
    <row r="210" spans="4:11" ht="12.75">
      <c r="D210" s="28">
        <v>0.3</v>
      </c>
      <c r="E210" s="28" t="s">
        <v>0</v>
      </c>
      <c r="I210">
        <v>0.2</v>
      </c>
      <c r="J210">
        <v>1.3</v>
      </c>
      <c r="K210">
        <v>1.8</v>
      </c>
    </row>
    <row r="211" spans="4:11" ht="12.75">
      <c r="D211" s="28">
        <v>0.3</v>
      </c>
      <c r="E211" s="28" t="s">
        <v>0</v>
      </c>
      <c r="I211">
        <v>0.2</v>
      </c>
      <c r="J211">
        <v>1.3</v>
      </c>
      <c r="K211">
        <v>2.1</v>
      </c>
    </row>
    <row r="212" spans="4:11" ht="12.75">
      <c r="D212" s="28">
        <v>0.3</v>
      </c>
      <c r="E212" s="28" t="s">
        <v>0</v>
      </c>
      <c r="I212">
        <v>0.3</v>
      </c>
      <c r="J212">
        <v>1.2</v>
      </c>
      <c r="K212">
        <v>2.4</v>
      </c>
    </row>
    <row r="213" spans="4:11" ht="12.75">
      <c r="D213" s="28">
        <v>0.4</v>
      </c>
      <c r="E213" s="28" t="s">
        <v>0</v>
      </c>
      <c r="I213">
        <v>0.3</v>
      </c>
      <c r="J213">
        <v>1.4</v>
      </c>
      <c r="K213">
        <v>2.3</v>
      </c>
    </row>
    <row r="214" spans="4:11" ht="12.75">
      <c r="D214" s="28">
        <v>0.4</v>
      </c>
      <c r="E214" s="28" t="s">
        <v>0</v>
      </c>
      <c r="I214">
        <v>0.2</v>
      </c>
      <c r="J214">
        <v>1.2</v>
      </c>
      <c r="K214">
        <v>1.9</v>
      </c>
    </row>
    <row r="215" spans="4:11" ht="12.75">
      <c r="D215" s="28">
        <v>0.4</v>
      </c>
      <c r="E215" s="28" t="s">
        <v>0</v>
      </c>
      <c r="I215">
        <v>0.6</v>
      </c>
      <c r="J215">
        <v>1</v>
      </c>
      <c r="K215">
        <v>2.3</v>
      </c>
    </row>
    <row r="216" spans="4:11" ht="12.75">
      <c r="D216" s="28">
        <v>0.4</v>
      </c>
      <c r="E216" s="28" t="s">
        <v>0</v>
      </c>
      <c r="I216">
        <v>0.4</v>
      </c>
      <c r="J216">
        <v>1.3</v>
      </c>
      <c r="K216">
        <v>2.5</v>
      </c>
    </row>
    <row r="217" spans="4:11" ht="12.75">
      <c r="D217" s="28">
        <v>0.4</v>
      </c>
      <c r="E217" s="28" t="s">
        <v>0</v>
      </c>
      <c r="I217">
        <v>0.3</v>
      </c>
      <c r="J217">
        <v>1.2</v>
      </c>
      <c r="K217">
        <v>2.3</v>
      </c>
    </row>
    <row r="218" spans="4:11" ht="12.75">
      <c r="D218" s="28">
        <v>0.4</v>
      </c>
      <c r="E218" s="28" t="s">
        <v>0</v>
      </c>
      <c r="I218">
        <v>0.2</v>
      </c>
      <c r="J218">
        <v>1.3</v>
      </c>
      <c r="K218">
        <v>1.9</v>
      </c>
    </row>
    <row r="219" spans="4:11" ht="12.75">
      <c r="D219" s="28">
        <v>0.4</v>
      </c>
      <c r="E219" s="28" t="s">
        <v>0</v>
      </c>
      <c r="I219">
        <v>0.2</v>
      </c>
      <c r="J219">
        <v>1.3</v>
      </c>
      <c r="K219">
        <v>2</v>
      </c>
    </row>
    <row r="220" spans="4:11" ht="12.75">
      <c r="D220" s="28">
        <v>0.5</v>
      </c>
      <c r="E220" s="28" t="s">
        <v>0</v>
      </c>
      <c r="I220">
        <v>0.2</v>
      </c>
      <c r="J220">
        <v>1.1</v>
      </c>
      <c r="K220">
        <v>2.3</v>
      </c>
    </row>
    <row r="221" spans="4:11" ht="12.75">
      <c r="D221" s="28">
        <v>0.6</v>
      </c>
      <c r="E221" s="28" t="s">
        <v>0</v>
      </c>
      <c r="I221">
        <v>0.2</v>
      </c>
      <c r="J221">
        <v>1.3</v>
      </c>
      <c r="K221">
        <v>1.8</v>
      </c>
    </row>
    <row r="222" spans="4:12" ht="12.75">
      <c r="D222" s="5">
        <v>1</v>
      </c>
      <c r="E222" s="5" t="s">
        <v>1</v>
      </c>
      <c r="I222">
        <f>MIN(I172:I221)</f>
        <v>0.1</v>
      </c>
      <c r="J222">
        <f>MIN(J172:J221)</f>
        <v>1</v>
      </c>
      <c r="K222">
        <f>MIN(K172:K221)</f>
        <v>1.4</v>
      </c>
      <c r="L222" s="26" t="s">
        <v>34</v>
      </c>
    </row>
    <row r="223" spans="4:12" ht="12.75">
      <c r="D223" s="5">
        <v>1</v>
      </c>
      <c r="E223" s="5" t="s">
        <v>1</v>
      </c>
      <c r="I223">
        <f>MAX(I172:I221)</f>
        <v>0.6</v>
      </c>
      <c r="J223">
        <f>MAX(J172:J221)</f>
        <v>1.8</v>
      </c>
      <c r="K223">
        <f>MAX(K172:K221)</f>
        <v>2.5</v>
      </c>
      <c r="L223" s="26" t="s">
        <v>35</v>
      </c>
    </row>
    <row r="224" spans="4:5" ht="12.75">
      <c r="D224" s="5">
        <v>1</v>
      </c>
      <c r="E224" s="5" t="s">
        <v>1</v>
      </c>
    </row>
    <row r="225" spans="4:5" ht="12.75">
      <c r="D225" s="5">
        <v>1</v>
      </c>
      <c r="E225" s="5" t="s">
        <v>1</v>
      </c>
    </row>
    <row r="226" spans="4:5" ht="12.75">
      <c r="D226" s="5">
        <v>1</v>
      </c>
      <c r="E226" s="5" t="s">
        <v>1</v>
      </c>
    </row>
    <row r="227" spans="4:5" ht="12.75">
      <c r="D227" s="5">
        <v>1</v>
      </c>
      <c r="E227" s="5" t="s">
        <v>1</v>
      </c>
    </row>
    <row r="228" spans="4:5" ht="12.75">
      <c r="D228" s="5">
        <v>1</v>
      </c>
      <c r="E228" s="5" t="s">
        <v>1</v>
      </c>
    </row>
    <row r="229" spans="4:5" ht="12.75">
      <c r="D229" s="5">
        <v>1.1</v>
      </c>
      <c r="E229" s="5" t="s">
        <v>1</v>
      </c>
    </row>
    <row r="230" spans="4:5" ht="12.75">
      <c r="D230" s="5">
        <v>1.1</v>
      </c>
      <c r="E230" s="5" t="s">
        <v>1</v>
      </c>
    </row>
    <row r="231" spans="4:5" ht="12.75">
      <c r="D231" s="5">
        <v>1.1</v>
      </c>
      <c r="E231" s="5" t="s">
        <v>1</v>
      </c>
    </row>
    <row r="232" spans="4:5" ht="12.75">
      <c r="D232" s="5">
        <v>1.2</v>
      </c>
      <c r="E232" s="5" t="s">
        <v>1</v>
      </c>
    </row>
    <row r="233" spans="4:5" ht="12.75">
      <c r="D233" s="5">
        <v>1.2</v>
      </c>
      <c r="E233" s="5" t="s">
        <v>1</v>
      </c>
    </row>
    <row r="234" spans="4:5" ht="12.75">
      <c r="D234" s="5">
        <v>1.2</v>
      </c>
      <c r="E234" s="5" t="s">
        <v>1</v>
      </c>
    </row>
    <row r="235" spans="4:5" ht="12.75">
      <c r="D235" s="5">
        <v>1.2</v>
      </c>
      <c r="E235" s="5" t="s">
        <v>1</v>
      </c>
    </row>
    <row r="236" spans="4:5" ht="12.75">
      <c r="D236" s="5">
        <v>1.2</v>
      </c>
      <c r="E236" s="5" t="s">
        <v>1</v>
      </c>
    </row>
    <row r="237" spans="4:5" ht="12.75">
      <c r="D237" s="5">
        <v>1.3</v>
      </c>
      <c r="E237" s="5" t="s">
        <v>1</v>
      </c>
    </row>
    <row r="238" spans="4:5" ht="12.75">
      <c r="D238" s="5">
        <v>1.3</v>
      </c>
      <c r="E238" s="5" t="s">
        <v>1</v>
      </c>
    </row>
    <row r="239" spans="4:5" ht="12.75">
      <c r="D239" s="5">
        <v>1.3</v>
      </c>
      <c r="E239" s="5" t="s">
        <v>1</v>
      </c>
    </row>
    <row r="240" spans="4:5" ht="12.75">
      <c r="D240" s="5">
        <v>1.3</v>
      </c>
      <c r="E240" s="5" t="s">
        <v>1</v>
      </c>
    </row>
    <row r="241" spans="4:5" ht="12.75">
      <c r="D241" s="5">
        <v>1.3</v>
      </c>
      <c r="E241" s="5" t="s">
        <v>1</v>
      </c>
    </row>
    <row r="242" spans="4:5" ht="12.75">
      <c r="D242" s="5">
        <v>1.3</v>
      </c>
      <c r="E242" s="5" t="s">
        <v>1</v>
      </c>
    </row>
    <row r="243" spans="4:5" ht="12.75">
      <c r="D243" s="5">
        <v>1.3</v>
      </c>
      <c r="E243" s="5" t="s">
        <v>1</v>
      </c>
    </row>
    <row r="244" spans="4:5" ht="12.75">
      <c r="D244" s="5">
        <v>1.3</v>
      </c>
      <c r="E244" s="5" t="s">
        <v>1</v>
      </c>
    </row>
    <row r="245" spans="4:5" ht="12.75">
      <c r="D245" s="5">
        <v>1.3</v>
      </c>
      <c r="E245" s="5" t="s">
        <v>1</v>
      </c>
    </row>
    <row r="246" spans="4:5" ht="12.75">
      <c r="D246" s="5">
        <v>1.3</v>
      </c>
      <c r="E246" s="5" t="s">
        <v>1</v>
      </c>
    </row>
    <row r="247" spans="4:5" ht="12.75">
      <c r="D247" s="5">
        <v>1.3</v>
      </c>
      <c r="E247" s="5" t="s">
        <v>1</v>
      </c>
    </row>
    <row r="248" spans="4:5" ht="12.75">
      <c r="D248" s="5">
        <v>1.3</v>
      </c>
      <c r="E248" s="5" t="s">
        <v>1</v>
      </c>
    </row>
    <row r="249" spans="4:5" ht="12.75">
      <c r="D249" s="5">
        <v>1.3</v>
      </c>
      <c r="E249" s="5" t="s">
        <v>1</v>
      </c>
    </row>
    <row r="250" spans="4:7" ht="12.75">
      <c r="D250" s="3">
        <v>1.4</v>
      </c>
      <c r="E250" s="3" t="s">
        <v>1</v>
      </c>
      <c r="F250" s="3"/>
      <c r="G250">
        <v>2</v>
      </c>
    </row>
    <row r="251" spans="4:7" ht="12.75">
      <c r="D251" s="3">
        <v>1.4</v>
      </c>
      <c r="E251" s="3" t="s">
        <v>1</v>
      </c>
      <c r="F251" s="3"/>
      <c r="G251">
        <v>2</v>
      </c>
    </row>
    <row r="252" spans="4:7" ht="12.75">
      <c r="D252" s="3">
        <v>1.4</v>
      </c>
      <c r="E252" s="3" t="s">
        <v>1</v>
      </c>
      <c r="F252" s="3"/>
      <c r="G252">
        <v>2</v>
      </c>
    </row>
    <row r="253" spans="4:7" ht="12.75">
      <c r="D253" s="3">
        <v>1.4</v>
      </c>
      <c r="E253" s="3" t="s">
        <v>1</v>
      </c>
      <c r="F253" s="3"/>
      <c r="G253">
        <v>2</v>
      </c>
    </row>
    <row r="254" spans="4:7" ht="12.75">
      <c r="D254" s="3">
        <v>1.4</v>
      </c>
      <c r="E254" s="3" t="s">
        <v>1</v>
      </c>
      <c r="F254" s="3"/>
      <c r="G254">
        <v>2</v>
      </c>
    </row>
    <row r="255" spans="4:7" ht="12.75">
      <c r="D255" s="3">
        <v>1.4</v>
      </c>
      <c r="E255" s="3" t="s">
        <v>1</v>
      </c>
      <c r="F255" s="3"/>
      <c r="G255">
        <v>2</v>
      </c>
    </row>
    <row r="256" spans="4:7" ht="12.75">
      <c r="D256" s="3">
        <v>1.4</v>
      </c>
      <c r="E256" s="3" t="s">
        <v>1</v>
      </c>
      <c r="F256" s="3"/>
      <c r="G256">
        <v>2</v>
      </c>
    </row>
    <row r="257" spans="4:8" ht="12.75">
      <c r="D257" s="3">
        <v>1.4</v>
      </c>
      <c r="E257" s="3" t="s">
        <v>2</v>
      </c>
      <c r="F257" s="3"/>
      <c r="H257">
        <v>3</v>
      </c>
    </row>
    <row r="258" spans="4:7" ht="12.75">
      <c r="D258" s="3">
        <v>1.5</v>
      </c>
      <c r="E258" s="3" t="s">
        <v>1</v>
      </c>
      <c r="F258" s="3"/>
      <c r="G258">
        <v>2</v>
      </c>
    </row>
    <row r="259" spans="4:7" ht="12.75">
      <c r="D259" s="3">
        <v>1.5</v>
      </c>
      <c r="E259" s="3" t="s">
        <v>1</v>
      </c>
      <c r="F259" s="3"/>
      <c r="G259">
        <v>2</v>
      </c>
    </row>
    <row r="260" spans="4:7" ht="12.75">
      <c r="D260" s="3">
        <v>1.5</v>
      </c>
      <c r="E260" s="3" t="s">
        <v>1</v>
      </c>
      <c r="F260" s="3"/>
      <c r="G260">
        <v>2</v>
      </c>
    </row>
    <row r="261" spans="4:11" ht="12.75">
      <c r="D261" s="3">
        <v>1.5</v>
      </c>
      <c r="E261" s="3" t="s">
        <v>1</v>
      </c>
      <c r="F261" s="3"/>
      <c r="G261">
        <v>2</v>
      </c>
      <c r="K261" s="19" t="s">
        <v>38</v>
      </c>
    </row>
    <row r="262" spans="4:15" ht="12.75">
      <c r="D262" s="3">
        <v>1.5</v>
      </c>
      <c r="E262" s="3" t="s">
        <v>1</v>
      </c>
      <c r="F262" s="3"/>
      <c r="G262">
        <v>2</v>
      </c>
      <c r="K262" s="19" t="s">
        <v>39</v>
      </c>
      <c r="O262" s="19" t="s">
        <v>40</v>
      </c>
    </row>
    <row r="263" spans="4:16" ht="12.75">
      <c r="D263" s="3">
        <v>1.5</v>
      </c>
      <c r="E263" s="3" t="s">
        <v>1</v>
      </c>
      <c r="F263" s="3"/>
      <c r="G263">
        <v>2</v>
      </c>
      <c r="K263">
        <v>0.29559</v>
      </c>
      <c r="O263">
        <f>(38/150)</f>
        <v>0.25333333333333335</v>
      </c>
      <c r="P263" t="s">
        <v>41</v>
      </c>
    </row>
    <row r="264" spans="4:7" ht="12.75">
      <c r="D264" s="3">
        <v>1.5</v>
      </c>
      <c r="E264" s="3" t="s">
        <v>1</v>
      </c>
      <c r="F264" s="3"/>
      <c r="G264">
        <v>2</v>
      </c>
    </row>
    <row r="265" spans="4:11" ht="12.75">
      <c r="D265" s="3">
        <v>1.5</v>
      </c>
      <c r="E265" s="3" t="s">
        <v>1</v>
      </c>
      <c r="F265" s="3"/>
      <c r="G265">
        <v>2</v>
      </c>
      <c r="J265" s="23" t="s">
        <v>29</v>
      </c>
      <c r="K265">
        <f>AG104-(O263*K263)</f>
        <v>0.40223719999999996</v>
      </c>
    </row>
    <row r="266" spans="4:7" ht="12.75">
      <c r="D266" s="3">
        <v>1.5</v>
      </c>
      <c r="E266" s="3" t="s">
        <v>1</v>
      </c>
      <c r="F266" s="3"/>
      <c r="G266">
        <v>2</v>
      </c>
    </row>
    <row r="267" spans="4:7" ht="12.75">
      <c r="D267" s="3">
        <v>1.5</v>
      </c>
      <c r="E267" s="3" t="s">
        <v>1</v>
      </c>
      <c r="F267" s="3"/>
      <c r="G267">
        <v>2</v>
      </c>
    </row>
    <row r="268" spans="4:8" ht="12.75">
      <c r="D268" s="3">
        <v>1.5</v>
      </c>
      <c r="E268" s="3" t="s">
        <v>2</v>
      </c>
      <c r="F268" s="3"/>
      <c r="H268">
        <v>3</v>
      </c>
    </row>
    <row r="269" spans="4:8" ht="12.75">
      <c r="D269" s="3">
        <v>1.5</v>
      </c>
      <c r="E269" s="3" t="s">
        <v>2</v>
      </c>
      <c r="F269" s="3"/>
      <c r="H269">
        <v>3</v>
      </c>
    </row>
    <row r="270" spans="4:7" ht="12.75">
      <c r="D270" s="3">
        <v>1.6</v>
      </c>
      <c r="E270" s="3" t="s">
        <v>1</v>
      </c>
      <c r="F270" s="3"/>
      <c r="G270">
        <v>2</v>
      </c>
    </row>
    <row r="271" spans="4:7" ht="12.75">
      <c r="D271" s="3">
        <v>1.6</v>
      </c>
      <c r="E271" s="3" t="s">
        <v>1</v>
      </c>
      <c r="F271" s="3"/>
      <c r="G271">
        <v>2</v>
      </c>
    </row>
    <row r="272" spans="4:7" ht="12.75">
      <c r="D272" s="3">
        <v>1.6</v>
      </c>
      <c r="E272" s="3" t="s">
        <v>1</v>
      </c>
      <c r="F272" s="3"/>
      <c r="G272">
        <v>2</v>
      </c>
    </row>
    <row r="273" spans="4:8" ht="12.75">
      <c r="D273" s="3">
        <v>1.6</v>
      </c>
      <c r="E273" s="3" t="s">
        <v>2</v>
      </c>
      <c r="F273" s="3"/>
      <c r="H273">
        <v>3</v>
      </c>
    </row>
    <row r="274" spans="4:7" ht="12.75">
      <c r="D274" s="3">
        <v>1.7</v>
      </c>
      <c r="E274" s="3" t="s">
        <v>1</v>
      </c>
      <c r="F274" s="3"/>
      <c r="G274">
        <v>2</v>
      </c>
    </row>
    <row r="275" spans="4:8" ht="12.75">
      <c r="D275" s="3">
        <v>1.7</v>
      </c>
      <c r="E275" s="3" t="s">
        <v>2</v>
      </c>
      <c r="F275" s="3"/>
      <c r="H275">
        <v>3</v>
      </c>
    </row>
    <row r="276" spans="4:7" ht="12.75">
      <c r="D276" s="3">
        <v>1.8</v>
      </c>
      <c r="E276" s="3" t="s">
        <v>1</v>
      </c>
      <c r="F276" s="3"/>
      <c r="G276">
        <v>2</v>
      </c>
    </row>
    <row r="277" spans="4:8" ht="12.75">
      <c r="D277" s="3">
        <v>1.8</v>
      </c>
      <c r="E277" s="3" t="s">
        <v>2</v>
      </c>
      <c r="F277" s="3"/>
      <c r="H277">
        <v>3</v>
      </c>
    </row>
    <row r="278" spans="4:8" ht="12.75">
      <c r="D278" s="3">
        <v>1.8</v>
      </c>
      <c r="E278" s="3" t="s">
        <v>2</v>
      </c>
      <c r="F278" s="3"/>
      <c r="H278">
        <v>3</v>
      </c>
    </row>
    <row r="279" spans="4:8" ht="12.75">
      <c r="D279" s="3">
        <v>1.8</v>
      </c>
      <c r="E279" s="3" t="s">
        <v>2</v>
      </c>
      <c r="F279" s="3"/>
      <c r="H279">
        <v>3</v>
      </c>
    </row>
    <row r="280" spans="4:8" ht="12.75">
      <c r="D280" s="3">
        <v>1.8</v>
      </c>
      <c r="E280" s="3" t="s">
        <v>2</v>
      </c>
      <c r="F280" s="3"/>
      <c r="H280">
        <v>3</v>
      </c>
    </row>
    <row r="281" spans="4:8" ht="12.75">
      <c r="D281" s="3">
        <v>1.8</v>
      </c>
      <c r="E281" s="3" t="s">
        <v>2</v>
      </c>
      <c r="F281" s="3"/>
      <c r="H281">
        <v>3</v>
      </c>
    </row>
    <row r="282" spans="4:8" ht="12.75">
      <c r="D282" s="3">
        <v>1.8</v>
      </c>
      <c r="E282" s="3" t="s">
        <v>2</v>
      </c>
      <c r="F282" s="3"/>
      <c r="H282">
        <v>3</v>
      </c>
    </row>
    <row r="283" spans="4:8" ht="12.75">
      <c r="D283" s="3">
        <v>1.8</v>
      </c>
      <c r="E283" s="3" t="s">
        <v>2</v>
      </c>
      <c r="F283" s="3"/>
      <c r="H283">
        <v>3</v>
      </c>
    </row>
    <row r="284" spans="4:8" ht="12.75">
      <c r="D284" s="3">
        <v>1.8</v>
      </c>
      <c r="E284" s="3" t="s">
        <v>2</v>
      </c>
      <c r="F284" s="3"/>
      <c r="H284">
        <v>3</v>
      </c>
    </row>
    <row r="285" spans="4:8" ht="12.75">
      <c r="D285" s="3">
        <v>1.8</v>
      </c>
      <c r="E285" s="3" t="s">
        <v>2</v>
      </c>
      <c r="F285" s="3"/>
      <c r="H285">
        <v>3</v>
      </c>
    </row>
    <row r="286" spans="4:8" ht="12.75">
      <c r="D286" s="3">
        <v>1.8</v>
      </c>
      <c r="E286" s="3" t="s">
        <v>2</v>
      </c>
      <c r="F286" s="3"/>
      <c r="H286">
        <v>3</v>
      </c>
    </row>
    <row r="287" spans="4:8" ht="13.5" thickBot="1">
      <c r="D287" s="3">
        <v>1.8</v>
      </c>
      <c r="E287" s="3" t="s">
        <v>2</v>
      </c>
      <c r="F287" s="3"/>
      <c r="G287" s="27"/>
      <c r="H287" s="27">
        <v>3</v>
      </c>
    </row>
    <row r="288" spans="4:9" ht="12.75">
      <c r="D288" s="4">
        <v>1.9</v>
      </c>
      <c r="E288" s="4" t="s">
        <v>2</v>
      </c>
      <c r="F288" s="21" t="s">
        <v>36</v>
      </c>
      <c r="G288">
        <f>COUNT(G250:G287)</f>
        <v>22</v>
      </c>
      <c r="H288">
        <f>COUNT(H250:H287)</f>
        <v>16</v>
      </c>
      <c r="I288">
        <f>SUM(G288:H288)</f>
        <v>38</v>
      </c>
    </row>
    <row r="289" spans="4:5" ht="12.75">
      <c r="D289" s="4">
        <v>1.9</v>
      </c>
      <c r="E289" s="4" t="s">
        <v>2</v>
      </c>
    </row>
    <row r="290" spans="4:5" ht="12.75">
      <c r="D290" s="4">
        <v>1.9</v>
      </c>
      <c r="E290" s="4" t="s">
        <v>2</v>
      </c>
    </row>
    <row r="291" spans="4:5" ht="12.75">
      <c r="D291" s="4">
        <v>1.9</v>
      </c>
      <c r="E291" s="4" t="s">
        <v>2</v>
      </c>
    </row>
    <row r="292" spans="4:5" ht="12.75">
      <c r="D292" s="4">
        <v>1.9</v>
      </c>
      <c r="E292" s="4" t="s">
        <v>2</v>
      </c>
    </row>
    <row r="293" spans="4:5" ht="12.75">
      <c r="D293" s="4">
        <v>2</v>
      </c>
      <c r="E293" s="4" t="s">
        <v>2</v>
      </c>
    </row>
    <row r="294" spans="4:5" ht="12.75">
      <c r="D294" s="4">
        <v>2</v>
      </c>
      <c r="E294" s="4" t="s">
        <v>2</v>
      </c>
    </row>
    <row r="295" spans="4:5" ht="12.75">
      <c r="D295" s="4">
        <v>2</v>
      </c>
      <c r="E295" s="4" t="s">
        <v>2</v>
      </c>
    </row>
    <row r="296" spans="4:5" ht="12.75">
      <c r="D296" s="4">
        <v>2</v>
      </c>
      <c r="E296" s="4" t="s">
        <v>2</v>
      </c>
    </row>
    <row r="297" spans="4:5" ht="12.75">
      <c r="D297" s="4">
        <v>2</v>
      </c>
      <c r="E297" s="4" t="s">
        <v>2</v>
      </c>
    </row>
    <row r="298" spans="4:5" ht="12.75">
      <c r="D298" s="4">
        <v>2</v>
      </c>
      <c r="E298" s="4" t="s">
        <v>2</v>
      </c>
    </row>
    <row r="299" spans="4:5" ht="12.75">
      <c r="D299" s="4">
        <v>2.1</v>
      </c>
      <c r="E299" s="4" t="s">
        <v>2</v>
      </c>
    </row>
    <row r="300" spans="4:5" ht="12.75">
      <c r="D300" s="4">
        <v>2.1</v>
      </c>
      <c r="E300" s="4" t="s">
        <v>2</v>
      </c>
    </row>
    <row r="301" spans="4:5" ht="12.75">
      <c r="D301" s="4">
        <v>2.1</v>
      </c>
      <c r="E301" s="4" t="s">
        <v>2</v>
      </c>
    </row>
    <row r="302" spans="4:5" ht="12.75">
      <c r="D302" s="4">
        <v>2.1</v>
      </c>
      <c r="E302" s="4" t="s">
        <v>2</v>
      </c>
    </row>
    <row r="303" spans="4:5" ht="12.75">
      <c r="D303" s="4">
        <v>2.1</v>
      </c>
      <c r="E303" s="4" t="s">
        <v>2</v>
      </c>
    </row>
    <row r="304" spans="4:5" ht="12.75">
      <c r="D304" s="4">
        <v>2.1</v>
      </c>
      <c r="E304" s="4" t="s">
        <v>2</v>
      </c>
    </row>
    <row r="305" spans="4:5" ht="12.75">
      <c r="D305" s="4">
        <v>2.2</v>
      </c>
      <c r="E305" s="4" t="s">
        <v>2</v>
      </c>
    </row>
    <row r="306" spans="4:5" ht="12.75">
      <c r="D306" s="4">
        <v>2.2</v>
      </c>
      <c r="E306" s="4" t="s">
        <v>2</v>
      </c>
    </row>
    <row r="307" spans="4:5" ht="12.75">
      <c r="D307" s="4">
        <v>2.2</v>
      </c>
      <c r="E307" s="4" t="s">
        <v>2</v>
      </c>
    </row>
    <row r="308" spans="4:5" ht="12.75">
      <c r="D308" s="4">
        <v>2.3</v>
      </c>
      <c r="E308" s="4" t="s">
        <v>2</v>
      </c>
    </row>
    <row r="309" spans="4:5" ht="12.75">
      <c r="D309" s="4">
        <v>2.3</v>
      </c>
      <c r="E309" s="4" t="s">
        <v>2</v>
      </c>
    </row>
    <row r="310" spans="4:5" ht="12.75">
      <c r="D310" s="4">
        <v>2.3</v>
      </c>
      <c r="E310" s="4" t="s">
        <v>2</v>
      </c>
    </row>
    <row r="311" spans="4:5" ht="12.75">
      <c r="D311" s="4">
        <v>2.3</v>
      </c>
      <c r="E311" s="4" t="s">
        <v>2</v>
      </c>
    </row>
    <row r="312" spans="4:5" ht="12.75">
      <c r="D312" s="4">
        <v>2.3</v>
      </c>
      <c r="E312" s="4" t="s">
        <v>2</v>
      </c>
    </row>
    <row r="313" spans="4:5" ht="12.75">
      <c r="D313" s="4">
        <v>2.3</v>
      </c>
      <c r="E313" s="4" t="s">
        <v>2</v>
      </c>
    </row>
    <row r="314" spans="4:5" ht="12.75">
      <c r="D314" s="4">
        <v>2.3</v>
      </c>
      <c r="E314" s="4" t="s">
        <v>2</v>
      </c>
    </row>
    <row r="315" spans="4:5" ht="12.75">
      <c r="D315" s="4">
        <v>2.3</v>
      </c>
      <c r="E315" s="4" t="s">
        <v>2</v>
      </c>
    </row>
    <row r="316" spans="4:5" ht="12.75">
      <c r="D316" s="4">
        <v>2.4</v>
      </c>
      <c r="E316" s="4" t="s">
        <v>2</v>
      </c>
    </row>
    <row r="317" spans="4:5" ht="12.75">
      <c r="D317" s="4">
        <v>2.4</v>
      </c>
      <c r="E317" s="4" t="s">
        <v>2</v>
      </c>
    </row>
    <row r="318" spans="4:5" ht="12.75">
      <c r="D318" s="4">
        <v>2.4</v>
      </c>
      <c r="E318" s="4" t="s">
        <v>2</v>
      </c>
    </row>
    <row r="319" spans="4:5" ht="12.75">
      <c r="D319" s="4">
        <v>2.5</v>
      </c>
      <c r="E319" s="4" t="s">
        <v>2</v>
      </c>
    </row>
    <row r="320" spans="4:5" ht="12.75">
      <c r="D320" s="4">
        <v>2.5</v>
      </c>
      <c r="E320" s="4" t="s">
        <v>2</v>
      </c>
    </row>
    <row r="321" spans="4:5" ht="12.75">
      <c r="D321" s="4">
        <v>2.5</v>
      </c>
      <c r="E321" s="4" t="s">
        <v>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Aleshunas</dc:creator>
  <cp:keywords/>
  <dc:description/>
  <cp:lastModifiedBy>_john aleshunas_</cp:lastModifiedBy>
  <dcterms:created xsi:type="dcterms:W3CDTF">2004-10-03T23:10:30Z</dcterms:created>
  <dcterms:modified xsi:type="dcterms:W3CDTF">2006-02-27T21:21:02Z</dcterms:modified>
  <cp:category/>
  <cp:version/>
  <cp:contentType/>
  <cp:contentStatus/>
</cp:coreProperties>
</file>